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9890" tabRatio="739" activeTab="0"/>
  </bookViews>
  <sheets>
    <sheet name="COVER " sheetId="1" r:id="rId1"/>
    <sheet name="Preliminaries" sheetId="2" r:id="rId2"/>
    <sheet name="Bill No. 2" sheetId="3" state="hidden" r:id="rId3"/>
    <sheet name="GENERAL  SUMMARY1" sheetId="4" state="hidden" r:id="rId4"/>
    <sheet name="Ground - First floor slab" sheetId="5" r:id="rId5"/>
    <sheet name="First-Second Floor slab" sheetId="6" r:id="rId6"/>
    <sheet name="Second-Roof terrace" sheetId="7" r:id="rId7"/>
    <sheet name="EXTERNAL WORKS" sheetId="8" r:id="rId8"/>
    <sheet name="GENERAL SUMMARY" sheetId="9" r:id="rId9"/>
    <sheet name="SEPARATOR 2" sheetId="10" state="hidden" r:id="rId10"/>
    <sheet name="SEPARATORS" sheetId="11" r:id="rId11"/>
  </sheets>
  <definedNames>
    <definedName name="_xlnm.Print_Area" localSheetId="2">'Bill No. 2'!$A$1:$F$1265</definedName>
    <definedName name="_xlnm.Print_Area" localSheetId="0">'COVER '!$A$1:$D$52</definedName>
    <definedName name="_xlnm.Print_Area" localSheetId="7">'EXTERNAL WORKS'!$A$1:$F$523</definedName>
    <definedName name="_xlnm.Print_Area" localSheetId="5">'First-Second Floor slab'!$A$1:$G$907</definedName>
    <definedName name="_xlnm.Print_Area" localSheetId="3">'GENERAL  SUMMARY1'!$A$1:$H$49</definedName>
    <definedName name="_xlnm.Print_Area" localSheetId="8">'GENERAL SUMMARY'!$A$1:$G$54</definedName>
    <definedName name="_xlnm.Print_Area" localSheetId="4">'Ground - First floor slab'!$A$1:$F$1281</definedName>
    <definedName name="_xlnm.Print_Area" localSheetId="6">'Second-Roof terrace'!$A$2:$N$917</definedName>
  </definedNames>
  <calcPr fullCalcOnLoad="1"/>
</workbook>
</file>

<file path=xl/comments5.xml><?xml version="1.0" encoding="utf-8"?>
<comments xmlns="http://schemas.openxmlformats.org/spreadsheetml/2006/main">
  <authors>
    <author>dell</author>
  </authors>
  <commentList>
    <comment ref="A1225" authorId="0">
      <text>
        <r>
          <rPr>
            <b/>
            <sz val="9"/>
            <rFont val="Tahoma"/>
            <family val="2"/>
          </rPr>
          <t>dell:</t>
        </r>
        <r>
          <rPr>
            <sz val="9"/>
            <rFont val="Tahoma"/>
            <family val="2"/>
          </rPr>
          <t xml:space="preserve">
</t>
        </r>
      </text>
    </comment>
  </commentList>
</comments>
</file>

<file path=xl/sharedStrings.xml><?xml version="1.0" encoding="utf-8"?>
<sst xmlns="http://schemas.openxmlformats.org/spreadsheetml/2006/main" count="4986" uniqueCount="1030">
  <si>
    <t>(U.SHS.)</t>
  </si>
  <si>
    <t xml:space="preserve">        Shs.</t>
  </si>
  <si>
    <t>Prepare and apply three coats of gloss oil</t>
  </si>
  <si>
    <t>Cement and sand (1:4) backing:-</t>
  </si>
  <si>
    <t>(measured separately)</t>
  </si>
  <si>
    <t>White Glazed Wall Tiling</t>
  </si>
  <si>
    <t>wall tiles fixed to rendered backing (measured</t>
  </si>
  <si>
    <t>separately) with approved adhesive and joints</t>
  </si>
  <si>
    <t>Staircase Mild Steel Balustrade</t>
  </si>
  <si>
    <t>150mm x 50mm rounded, moulded and grooved</t>
  </si>
  <si>
    <t>polished mahogany handrail set horizontally</t>
  </si>
  <si>
    <t>and on rake and screwed to steel core top rail</t>
  </si>
  <si>
    <t>Extra over polished mahogany rail for mitred joints</t>
  </si>
  <si>
    <t>25mm x 4mm thick mild steel core top rail welded</t>
  </si>
  <si>
    <t>to balusters including drilling and screwing to</t>
  </si>
  <si>
    <t>timber handrail</t>
  </si>
  <si>
    <t>25mm x 4mm ditto bottom rail welded to balusters</t>
  </si>
  <si>
    <t>25mm x 25mm square bar vertical baluster</t>
  </si>
  <si>
    <t>900mm high with top welded to core top rail and</t>
  </si>
  <si>
    <t>bottom end fanged and cast in concrete top</t>
  </si>
  <si>
    <t xml:space="preserve">12mm x 12mm ditto intermediary balusters </t>
  </si>
  <si>
    <t>800mm high welded to top and bottom core rail</t>
  </si>
  <si>
    <t>Two coat lime plaster (1:2:9) to:-</t>
  </si>
  <si>
    <t xml:space="preserve">Allow for keeping the whole of the </t>
  </si>
  <si>
    <t>excavations free from water and silt or</t>
  </si>
  <si>
    <t>mud by pumping, bailing or otherwise</t>
  </si>
  <si>
    <t>Anti-termite treatment</t>
  </si>
  <si>
    <t>Provide and apply an approved anti-termite</t>
  </si>
  <si>
    <t>treatment to sub-soil surfaces under building</t>
  </si>
  <si>
    <t>Murram Filling</t>
  </si>
  <si>
    <t>300mm thick on formation selected</t>
  </si>
  <si>
    <t xml:space="preserve">murram deposited in layers and </t>
  </si>
  <si>
    <t>compacted with 5-tonne roller to receive</t>
  </si>
  <si>
    <t>hardcore filling (measured separately)</t>
  </si>
  <si>
    <t>Hardcore Filling</t>
  </si>
  <si>
    <t>Hardcore comprising hard clean stone,</t>
  </si>
  <si>
    <t xml:space="preserve">laterite or broken concrete to pass a </t>
  </si>
  <si>
    <t xml:space="preserve">75mm ring, deposited in layers and </t>
  </si>
  <si>
    <t>consolidated by ramming.</t>
  </si>
  <si>
    <t>murram compacted with 5 tonne roller</t>
  </si>
  <si>
    <t>and blinded with 50mm thick sand to</t>
  </si>
  <si>
    <t>receive polythene sheet (measured separately)</t>
  </si>
  <si>
    <t>Plain concrete grade 15 in:-</t>
  </si>
  <si>
    <t>50mm thick blinding</t>
  </si>
  <si>
    <t>Column bases</t>
  </si>
  <si>
    <t>N</t>
  </si>
  <si>
    <t>O</t>
  </si>
  <si>
    <t>Columns</t>
  </si>
  <si>
    <t>P</t>
  </si>
  <si>
    <t>Reinforcements</t>
  </si>
  <si>
    <t xml:space="preserve">           in Element No.2 R.C. Superstructure</t>
  </si>
  <si>
    <t>Fabric Mesh Reinforcement</t>
  </si>
  <si>
    <t>in concrete floor slab</t>
  </si>
  <si>
    <t>Sawn Formwork to:-</t>
  </si>
  <si>
    <t>Sides of column bases</t>
  </si>
  <si>
    <t>Ditto columns</t>
  </si>
  <si>
    <t>1000 Gauge polythene oversite damp proof</t>
  </si>
  <si>
    <t>with 200 mm end and side laps</t>
  </si>
  <si>
    <t>Hessian based bitumenous damp proof</t>
  </si>
  <si>
    <t>course to BS 743 type 5A bedded in</t>
  </si>
  <si>
    <t>cement mortar (1:3) on concrete bed</t>
  </si>
  <si>
    <t>with 150mm end laps and full width at</t>
  </si>
  <si>
    <t>ELEMENT NO. 11</t>
  </si>
  <si>
    <t>ELECTRICAL INSTALLATIONS</t>
  </si>
  <si>
    <t>MECHANICAL INSTALLATIONS</t>
  </si>
  <si>
    <t>Sanitary fittings, plumbing, water supply</t>
  </si>
  <si>
    <t>and drainage</t>
  </si>
  <si>
    <t>Contractor will supply, install and test the</t>
  </si>
  <si>
    <t>following fittings as per manufacturer's</t>
  </si>
  <si>
    <t>recommendations</t>
  </si>
  <si>
    <t>Vitreous China W.C. suite comprising P-trapped</t>
  </si>
  <si>
    <t>pan plastic seat and cover vitreous China</t>
  </si>
  <si>
    <t>Cistern 7.5 litres valveless fittings with plastic</t>
  </si>
  <si>
    <t>siphon flush bend and cast iron brackets as</t>
  </si>
  <si>
    <t>Twyford's classic H:O or equal approved</t>
  </si>
  <si>
    <t>Vitreous China wash hand basin complete with</t>
  </si>
  <si>
    <t>one top hole and chain stay hole complete with</t>
  </si>
  <si>
    <t xml:space="preserve">amazon pillar cold water pillar tap, chrome </t>
  </si>
  <si>
    <t>plated chain waste plastic bottle trap and all</t>
  </si>
  <si>
    <t>Q</t>
  </si>
  <si>
    <t>ELEMENT NO 4</t>
  </si>
  <si>
    <t>(1:4) in:-</t>
  </si>
  <si>
    <t>ELEMENT NO. 1</t>
  </si>
  <si>
    <t>Excavate oversite average 150mm deep to</t>
  </si>
  <si>
    <t>remove vegetable soil and remove from site</t>
  </si>
  <si>
    <t>Solid burnt clay brickwork in cement mortar</t>
  </si>
  <si>
    <t>150 mm ditto</t>
  </si>
  <si>
    <t>Precast concrete grade 20 as described</t>
  </si>
  <si>
    <t xml:space="preserve">throated window cill hoisted and bedded in </t>
  </si>
  <si>
    <t>Prepare and apply three coats of silk vinyl</t>
  </si>
  <si>
    <t>Plastered walls</t>
  </si>
  <si>
    <t>Metal balustrade (both sides)</t>
  </si>
  <si>
    <t>Splash Apron</t>
  </si>
  <si>
    <t>Excavate trench for strip foundation</t>
  </si>
  <si>
    <t>Return, fill and ram around foundation</t>
  </si>
  <si>
    <t>Remove surplus excavated materials from site</t>
  </si>
  <si>
    <t>Strip foundation</t>
  </si>
  <si>
    <t>100mm thick splash apron floated to receive screed</t>
  </si>
  <si>
    <t>Edge of apron 100mm high</t>
  </si>
  <si>
    <t>Well burnt clay brickwork in cement/sand (1:3)</t>
  </si>
  <si>
    <t>mortar</t>
  </si>
  <si>
    <t>20mm thick ditto to edge of apron 100mm high</t>
  </si>
  <si>
    <t>Ceiling soffite</t>
  </si>
  <si>
    <t>Sides of circular columns</t>
  </si>
  <si>
    <t>Prepare and apply three coats of weather guard</t>
  </si>
  <si>
    <t>emulsion paint on:-</t>
  </si>
  <si>
    <t>Bevelled edge wall mirror size 475mm wide x</t>
  </si>
  <si>
    <t>610mm high with dome shaped fixing screws</t>
  </si>
  <si>
    <t>Pipes and Fittings</t>
  </si>
  <si>
    <t>for supply and installation of plastic galvanised</t>
  </si>
  <si>
    <t>mild steel cold water pipe work complete with all</t>
  </si>
  <si>
    <t xml:space="preserve">fitting such as Elbows, Tees, Bends, Unions, </t>
  </si>
  <si>
    <t>Reducers, Stop valves etc. all accessories</t>
  </si>
  <si>
    <t>including jointing to installations</t>
  </si>
  <si>
    <t>100mm diameter floor trap outlet complete with grating</t>
  </si>
  <si>
    <t>Door frame and finishings in wrot hardwood</t>
  </si>
  <si>
    <t>for painting</t>
  </si>
  <si>
    <t>pointed in white cement</t>
  </si>
  <si>
    <t>Landing soffites</t>
  </si>
  <si>
    <t>BILL NO. 2</t>
  </si>
  <si>
    <r>
      <t>M</t>
    </r>
    <r>
      <rPr>
        <vertAlign val="superscript"/>
        <sz val="10"/>
        <rFont val="Arial"/>
        <family val="2"/>
      </rPr>
      <t>2</t>
    </r>
  </si>
  <si>
    <t>Glass and Glazing</t>
  </si>
  <si>
    <t>TOTAL CARRIED TO GENERAL SUMMARY</t>
  </si>
  <si>
    <t>BILL NO. 1</t>
  </si>
  <si>
    <t>PRELIMINARIES</t>
  </si>
  <si>
    <t>Sides of staircase stringer 300mm wide overall</t>
  </si>
  <si>
    <t>including cutting to profile of treads and risers</t>
  </si>
  <si>
    <t>Excavations and Earthworks</t>
  </si>
  <si>
    <t>Ditto trench for strip foundation not</t>
  </si>
  <si>
    <t>Return, fill and well ram selected excavated</t>
  </si>
  <si>
    <t>material around foundations</t>
  </si>
  <si>
    <t>Remove surplus excavated material from site</t>
  </si>
  <si>
    <t>Planking and Strutting</t>
  </si>
  <si>
    <t>Allow for provision and subsquent removal</t>
  </si>
  <si>
    <t>of planking and strutting to up-hold and</t>
  </si>
  <si>
    <t>maintain the faces of excavations</t>
  </si>
  <si>
    <t>Disposal of Water</t>
  </si>
  <si>
    <t>100mm pressed steel butt hinges</t>
  </si>
  <si>
    <t>25mm diameter rubber door stop</t>
  </si>
  <si>
    <t>Cement and sand (1:3) screed</t>
  </si>
  <si>
    <t>passings and angles</t>
  </si>
  <si>
    <t>R.C SUPERSTRUCTURE</t>
  </si>
  <si>
    <t xml:space="preserve">The prices for the following concrete </t>
  </si>
  <si>
    <t>are to include for filling into formwork,</t>
  </si>
  <si>
    <t>well vibrating and packing around</t>
  </si>
  <si>
    <t>rod reinforcement (measured separately)</t>
  </si>
  <si>
    <t>described in:-</t>
  </si>
  <si>
    <t>Beams</t>
  </si>
  <si>
    <t>Stair case</t>
  </si>
  <si>
    <t>Suspended maxpan slab</t>
  </si>
  <si>
    <t>High tensile steel square twisted bar</t>
  </si>
  <si>
    <t>reinforcement to BS 4461</t>
  </si>
  <si>
    <t>BRC No. A142 fabric mesh steel</t>
  </si>
  <si>
    <t>reinforcement</t>
  </si>
  <si>
    <t>Sides of columns</t>
  </si>
  <si>
    <t>Sides and soffite of beams</t>
  </si>
  <si>
    <t>Shs.</t>
  </si>
  <si>
    <t>Soffites of landing</t>
  </si>
  <si>
    <t>Soffites of sloping slab</t>
  </si>
  <si>
    <t>Ceiling soffites</t>
  </si>
  <si>
    <t>Sides and soffites of beam</t>
  </si>
  <si>
    <t>Sloping soffite of staircase</t>
  </si>
  <si>
    <t>230mm wide</t>
  </si>
  <si>
    <t>150mm ditto</t>
  </si>
  <si>
    <t>Three lever "union" mortice lock and furniture</t>
  </si>
  <si>
    <t>Prepare and apply three coats of emulsion</t>
  </si>
  <si>
    <t>Sloping slabs</t>
  </si>
  <si>
    <t>Wood surfaces not exceeding 100mm girth</t>
  </si>
  <si>
    <t>Ditto 200 - 300mm girth</t>
  </si>
  <si>
    <t>Reinforced concrete grade 25 in:-</t>
  </si>
  <si>
    <t>230mm plinth wall</t>
  </si>
  <si>
    <t xml:space="preserve">Reinforced concrete grade 25 as </t>
  </si>
  <si>
    <t xml:space="preserve">  No</t>
  </si>
  <si>
    <t xml:space="preserve">  Item</t>
  </si>
  <si>
    <t>BRC No. A 142 fabric mesh reinforcemnt</t>
  </si>
  <si>
    <t>accessories as Twyford's classic 560 or</t>
  </si>
  <si>
    <t>equal approved</t>
  </si>
  <si>
    <t>1500mm as UBM executive sink tops complete</t>
  </si>
  <si>
    <t>with two sink taps, waste fittings and bottle</t>
  </si>
  <si>
    <t>P-traps</t>
  </si>
  <si>
    <t>Built in toilet roll holder as Twyford's VC 980 6</t>
  </si>
  <si>
    <t>WH or equal approved</t>
  </si>
  <si>
    <t>exceeding 1.50m deep from reduced level</t>
  </si>
  <si>
    <t xml:space="preserve">Ditto pit for column bases not exceeding 1.50m ditto </t>
  </si>
  <si>
    <t xml:space="preserve">To collection </t>
  </si>
  <si>
    <t>Extra over excavation for breaking up rock</t>
  </si>
  <si>
    <t>Damp proof membrane</t>
  </si>
  <si>
    <t>membrane laid on blinded hardcore bed</t>
  </si>
  <si>
    <t>Kg</t>
  </si>
  <si>
    <t>Plinth wall</t>
  </si>
  <si>
    <t xml:space="preserve">      SHS</t>
  </si>
  <si>
    <t>TOTAL CARRIED TO FORM OF TENDER</t>
  </si>
  <si>
    <t>manufactured to BS 5423 and the cylinder manufactured</t>
  </si>
  <si>
    <r>
      <t>Controlled discharge 5Kg CO</t>
    </r>
    <r>
      <rPr>
        <vertAlign val="subscript"/>
        <sz val="10"/>
        <rFont val="Arial"/>
        <family val="2"/>
      </rPr>
      <t>2</t>
    </r>
    <r>
      <rPr>
        <sz val="10"/>
        <rFont val="Arial"/>
        <family val="0"/>
      </rPr>
      <t xml:space="preserve"> Gas fire extinguisher</t>
    </r>
  </si>
  <si>
    <r>
      <t>CO</t>
    </r>
    <r>
      <rPr>
        <b/>
        <vertAlign val="subscript"/>
        <sz val="10"/>
        <rFont val="Arial"/>
        <family val="2"/>
      </rPr>
      <t>2</t>
    </r>
    <r>
      <rPr>
        <b/>
        <sz val="10"/>
        <rFont val="Arial"/>
        <family val="2"/>
      </rPr>
      <t xml:space="preserve"> Gas Fire Extinguisher</t>
    </r>
  </si>
  <si>
    <t>to BS 5045 complete with the following:-</t>
  </si>
  <si>
    <t xml:space="preserve">  -  Charge and fixing bracket</t>
  </si>
  <si>
    <t xml:space="preserve">  -  Pictorial instructions</t>
  </si>
  <si>
    <t xml:space="preserve">  -  Colour code</t>
  </si>
  <si>
    <t xml:space="preserve">  -  Visual discharge indicator</t>
  </si>
  <si>
    <t xml:space="preserve">  -  Serviceable on site</t>
  </si>
  <si>
    <t xml:space="preserve">  -  Discharge horn and hose</t>
  </si>
  <si>
    <t xml:space="preserve">  -  Brass hot stamping operating valve</t>
  </si>
  <si>
    <t xml:space="preserve">  -  Local Fire Brigade approval</t>
  </si>
  <si>
    <t>Electrical Installations</t>
  </si>
  <si>
    <t>Mechanical Installations</t>
  </si>
  <si>
    <t>BILLS OF QUANTITIES</t>
  </si>
  <si>
    <t>GENERAL  SUMMARY</t>
  </si>
  <si>
    <t>SHS.</t>
  </si>
  <si>
    <t>GS</t>
  </si>
  <si>
    <t>ITEM</t>
  </si>
  <si>
    <t>DESCRIPTION</t>
  </si>
  <si>
    <t>UNIT</t>
  </si>
  <si>
    <t>QTY</t>
  </si>
  <si>
    <t>RATE</t>
  </si>
  <si>
    <t>AMOUNT</t>
  </si>
  <si>
    <t>A</t>
  </si>
  <si>
    <t>B</t>
  </si>
  <si>
    <t>C</t>
  </si>
  <si>
    <t>D</t>
  </si>
  <si>
    <t>E</t>
  </si>
  <si>
    <t xml:space="preserve"> </t>
  </si>
  <si>
    <t>F</t>
  </si>
  <si>
    <t>G</t>
  </si>
  <si>
    <t>H</t>
  </si>
  <si>
    <t>J</t>
  </si>
  <si>
    <t>To collection</t>
  </si>
  <si>
    <t>SHS</t>
  </si>
  <si>
    <t>M</t>
  </si>
  <si>
    <t>K</t>
  </si>
  <si>
    <t>COLLECTION</t>
  </si>
  <si>
    <t>ELEMENT NO. 2</t>
  </si>
  <si>
    <t>L</t>
  </si>
  <si>
    <t>EXTERNAL WALLS</t>
  </si>
  <si>
    <t>INTERNAL WALLS</t>
  </si>
  <si>
    <t>WINDOWS</t>
  </si>
  <si>
    <t>DOORS</t>
  </si>
  <si>
    <r>
      <t>M</t>
    </r>
    <r>
      <rPr>
        <vertAlign val="superscript"/>
        <sz val="10"/>
        <rFont val="Arial"/>
        <family val="2"/>
      </rPr>
      <t>3</t>
    </r>
  </si>
  <si>
    <t>Item</t>
  </si>
  <si>
    <t>paint on:-</t>
  </si>
  <si>
    <t>Ditto landing soffites</t>
  </si>
  <si>
    <t>Plastered ceiling soffite</t>
  </si>
  <si>
    <t>FITTINGS</t>
  </si>
  <si>
    <t>SUMMARY  OF ELEMENTS</t>
  </si>
  <si>
    <t>Substructure</t>
  </si>
  <si>
    <t>R.C. Superstructure</t>
  </si>
  <si>
    <t>Roof Coverings and Construction</t>
  </si>
  <si>
    <t>External Walls</t>
  </si>
  <si>
    <t>Internal Walls</t>
  </si>
  <si>
    <t>Windows</t>
  </si>
  <si>
    <t>Doors</t>
  </si>
  <si>
    <t>Internal Finishings</t>
  </si>
  <si>
    <t>External Finishings</t>
  </si>
  <si>
    <t>Fittings</t>
  </si>
  <si>
    <r>
      <t>Note:</t>
    </r>
    <r>
      <rPr>
        <sz val="9"/>
        <rFont val="Arial"/>
        <family val="2"/>
      </rPr>
      <t xml:space="preserve">  All steel bars reinforcement is measured</t>
    </r>
  </si>
  <si>
    <t>Description</t>
  </si>
  <si>
    <t>Ironmongery</t>
  </si>
  <si>
    <t>INTERNAL FINISHINGS</t>
  </si>
  <si>
    <t>Walls</t>
  </si>
  <si>
    <t>EXTERNAL FINISHINGS</t>
  </si>
  <si>
    <t>ELEMENT NO. 10</t>
  </si>
  <si>
    <t>Bill No. 1</t>
  </si>
  <si>
    <t>Preliminaries</t>
  </si>
  <si>
    <t>Bill No. 2</t>
  </si>
  <si>
    <t>Bill No. 3</t>
  </si>
  <si>
    <t xml:space="preserve">  </t>
  </si>
  <si>
    <t>No</t>
  </si>
  <si>
    <t>General surfaces of wood</t>
  </si>
  <si>
    <t>Sawn formwork to:-</t>
  </si>
  <si>
    <t xml:space="preserve">Strip foundation </t>
  </si>
  <si>
    <t>I</t>
  </si>
  <si>
    <t>SUBSTRUCTURE (ALL PROVISIONAL)</t>
  </si>
  <si>
    <t>Unit</t>
  </si>
  <si>
    <t>Qty.</t>
  </si>
  <si>
    <t>Rate</t>
  </si>
  <si>
    <t>Amount</t>
  </si>
  <si>
    <t>Mobilisation of personnel, plant and equipment</t>
  </si>
  <si>
    <t>Plant and scaffolding</t>
  </si>
  <si>
    <t>Water for the works</t>
  </si>
  <si>
    <t>Setting out of the works</t>
  </si>
  <si>
    <t>Protection of the works</t>
  </si>
  <si>
    <t>Site records</t>
  </si>
  <si>
    <t>Demobilisation</t>
  </si>
  <si>
    <t>TOTAL TO SUMMARY</t>
  </si>
  <si>
    <t>Prepared by :</t>
  </si>
  <si>
    <t xml:space="preserve">230mm thick filling on consolidated </t>
  </si>
  <si>
    <t>100mm thick floor slab</t>
  </si>
  <si>
    <t xml:space="preserve">BILL NO. 2 </t>
  </si>
  <si>
    <t xml:space="preserve"> deep maxpan hollow blocks with 100mm wide reinforced </t>
  </si>
  <si>
    <t>and laid on temporary formwork(measured separately)</t>
  </si>
  <si>
    <t xml:space="preserve"> and including 50mm thick reinforced concrete grade</t>
  </si>
  <si>
    <t>Temporary strutting and supports to soffite and margins</t>
  </si>
  <si>
    <t xml:space="preserve"> of horizontal suspended maxpan slab</t>
  </si>
  <si>
    <t>Panelled doors</t>
  </si>
  <si>
    <t>Cement and sand (1:3) screed as described in:</t>
  </si>
  <si>
    <t>25mm paving finished wood float to receive floor tiles (m/s)</t>
  </si>
  <si>
    <t>Ceramic Floor Tiling</t>
  </si>
  <si>
    <t xml:space="preserve">in an approved pattern bedded in approved adhesive </t>
  </si>
  <si>
    <t>cement and pointed with an approved tile grout</t>
  </si>
  <si>
    <t>8 x 100mm Tile Skirting</t>
  </si>
  <si>
    <t>200mm x 300mm x 6mm thick white glazed</t>
  </si>
  <si>
    <t>100mm thick Murram filling</t>
  </si>
  <si>
    <t>230mm</t>
  </si>
  <si>
    <t>Wardrobes</t>
  </si>
  <si>
    <t>Provide and construct  wardrobe size</t>
  </si>
  <si>
    <t xml:space="preserve">20mm blockboard doors, shelves, divisions and </t>
  </si>
  <si>
    <t>partitions, in 100mm x 50mm wrot mahogany</t>
  </si>
  <si>
    <t>hardwood framing, wrot mahogany hardwood drawers</t>
  </si>
  <si>
    <t>with 6mm thick plywood with 6mm thick plywood</t>
  </si>
  <si>
    <t>bottom on 100mm thick screeded benching including</t>
  </si>
  <si>
    <t>iron mongery and painting to Architect's details</t>
  </si>
  <si>
    <t>Additonal fittings</t>
  </si>
  <si>
    <t>by an Electrical Engineer</t>
  </si>
  <si>
    <t>ELEMENT NO. 3</t>
  </si>
  <si>
    <t>ELEMENT NO. 9</t>
  </si>
  <si>
    <t>GROUND FLOOR TO FIRST FLOOR SLAB</t>
  </si>
  <si>
    <t>ELEMENT NO. 7</t>
  </si>
  <si>
    <t>To Collection</t>
  </si>
  <si>
    <t xml:space="preserve">FOR </t>
  </si>
  <si>
    <t>Ground Floor to First Floor Slab</t>
  </si>
  <si>
    <t>ELEMENT NO. 5</t>
  </si>
  <si>
    <t>ELEMENT NO. 6</t>
  </si>
  <si>
    <t>ELEMENT NO. 8</t>
  </si>
  <si>
    <t>Bathtub 1700mm as Twyfords or equal approved complete with all accessories</t>
  </si>
  <si>
    <t>Soap dish as Twyfords VC 9312 WH</t>
  </si>
  <si>
    <t>Shower tray size 610mm x 610mm complete as</t>
  </si>
  <si>
    <t>Twyfords with chrome plated shower fittings</t>
  </si>
  <si>
    <t>complete comprising valve, arm pipe and shower</t>
  </si>
  <si>
    <t>rose.</t>
  </si>
  <si>
    <t>Chrome plated towel rail 600mm long complete</t>
  </si>
  <si>
    <t>with fixing brackets as Twyfords PB036 CP</t>
  </si>
  <si>
    <t>no</t>
  </si>
  <si>
    <t>Qty</t>
  </si>
  <si>
    <t>Aluminium Doors</t>
  </si>
  <si>
    <t>No.</t>
  </si>
  <si>
    <t>40mm x 20mm moulded architrave</t>
  </si>
  <si>
    <t>Pr.</t>
  </si>
  <si>
    <t>Two lever "Union" mortice lock and furniture</t>
  </si>
  <si>
    <t>6mm thick clear sheet glass and glazing to aluminium</t>
  </si>
  <si>
    <t xml:space="preserve">frame with aluminium glazing beads complete </t>
  </si>
  <si>
    <t>Plain concrete grade 10 in:-</t>
  </si>
  <si>
    <t>Column studs</t>
  </si>
  <si>
    <t>Ditto column studs</t>
  </si>
  <si>
    <t>Edge of slab 100mm high</t>
  </si>
  <si>
    <t>230 mm wall</t>
  </si>
  <si>
    <t>25mm paving finished smooth.</t>
  </si>
  <si>
    <t>25mm ditto to treads 250mm wide ditto</t>
  </si>
  <si>
    <t>Ditto to skirting 100mm high ditto</t>
  </si>
  <si>
    <t>Prepare and apply three coats of varnish</t>
  </si>
  <si>
    <t>Rendered walls</t>
  </si>
  <si>
    <t>Cement and sand (1:4) rendering to:-</t>
  </si>
  <si>
    <t xml:space="preserve">TOTAL CARRIED TO SUMMARY </t>
  </si>
  <si>
    <t xml:space="preserve">Metal Balustrade </t>
  </si>
  <si>
    <t>high overall comprising 50mm x 25mm x 3mm thick</t>
  </si>
  <si>
    <t>RHS top, middle and bottom rails, 50mm x 50mm x</t>
  </si>
  <si>
    <t>3mm thick balusters at 900mm centres top welded</t>
  </si>
  <si>
    <t>on top rail, fanged, set and cast in concrete at</t>
  </si>
  <si>
    <t xml:space="preserve">bottom with 20mm x 20mm square balustrade </t>
  </si>
  <si>
    <t>700mm welded between middle and bottom rails at</t>
  </si>
  <si>
    <t>100mm centres all fixed and welded together</t>
  </si>
  <si>
    <t>including a single coat of red oxide primer to</t>
  </si>
  <si>
    <t>Architect's details</t>
  </si>
  <si>
    <t xml:space="preserve"> First Floor to Roof</t>
  </si>
  <si>
    <t>Edge of slab 200mm high</t>
  </si>
  <si>
    <t>25mm ditto to Landing ditto</t>
  </si>
  <si>
    <t>Ditto to Landing ditto</t>
  </si>
  <si>
    <t>Ditto to treads 250mm wide ditto</t>
  </si>
  <si>
    <t>1NO. APARTMENT BLOCK</t>
  </si>
  <si>
    <t>(HOUSE 2)</t>
  </si>
  <si>
    <t>EXTERNAL WORKS</t>
  </si>
  <si>
    <t xml:space="preserve">AMOUNT </t>
  </si>
  <si>
    <t>Road Kerb</t>
  </si>
  <si>
    <t>Battered road kerb 150 x 305mm bedded in cement mortar (1:3) on and including 350 x 150mm plain concrete Grade '20' bed with haunching one side to engineers' detail and including all necessary excavation and disposal and 3 coats of gloss oil paint</t>
  </si>
  <si>
    <t>Parking yard markings</t>
  </si>
  <si>
    <t>Prepare surface slurry seal tack coat and paint 100mm wide white or yellow road paint as necessary to road marking lines.</t>
  </si>
  <si>
    <t>PAVED AREAS</t>
  </si>
  <si>
    <t>Grade and compact road sub-grade to 99% MDD</t>
  </si>
  <si>
    <t>100mm thick imported murram sub-base course filled in 100 layers and compacted to 98% ± 1% MDD</t>
  </si>
  <si>
    <t>Provide and lay 75mm thick interlocking blocks minimum strength 40 Mpa laid in an approved pattern on 50mm thick layer of sand blinding to the satisfaction of the Engineer.</t>
  </si>
  <si>
    <t>LANDSCAPING</t>
  </si>
  <si>
    <t>Level site, import suitable vegetable soil and spread and level on site average 100mm deep and plant approved grass including watering until established (selected areas only)</t>
  </si>
  <si>
    <t>Plant approved trees and water until established</t>
  </si>
  <si>
    <t>BOUNDARY WALL</t>
  </si>
  <si>
    <t xml:space="preserve">Excavate for strip foundation not </t>
  </si>
  <si>
    <t>exceeding 1.50M deep from stripped level</t>
  </si>
  <si>
    <t>Return, fill in and well ram selected murram/ material around foundation</t>
  </si>
  <si>
    <t>Allow for provision and subsquent removal of planking and strutting to uphold and maintain the faces of excavations</t>
  </si>
  <si>
    <t>Allow for keeping the whole of the excavations free from and silt or mud by pumping, bailing or otherwise</t>
  </si>
  <si>
    <t>Anti-Termite Treatment</t>
  </si>
  <si>
    <t>Provide and apply anti-termite treatment to subsoil surfaces under building</t>
  </si>
  <si>
    <t>Cement and sand (1:3) rendering to:</t>
  </si>
  <si>
    <t>Prepare and apply three coats of bituminous oil paint on:-</t>
  </si>
  <si>
    <t>Rendered plinth wall</t>
  </si>
  <si>
    <t>Damp proof course</t>
  </si>
  <si>
    <t>Hessian based bituminous damp proof course to B.S. 743 type 5A bedded in cement mortar (1:4) on concrete bed with 150mm end laps and full width at passings</t>
  </si>
  <si>
    <t>230mm wall</t>
  </si>
  <si>
    <t>FINISHINGS</t>
  </si>
  <si>
    <t>Concrete coping</t>
  </si>
  <si>
    <t>Concrete capping</t>
  </si>
  <si>
    <t>500mm x 500mm x 75mm thick average plain concrete capping on piers (measured separately) weathered and throated with a smooth finish on top including form work</t>
  </si>
  <si>
    <t>Prepare and apply three coats of weather guard emulsion paint on:-</t>
  </si>
  <si>
    <t>Walls and brick piers</t>
  </si>
  <si>
    <t>Gate</t>
  </si>
  <si>
    <t>pipe gate cast in reinforced concrete grade 25 columns</t>
  </si>
  <si>
    <t>Provide and construct reinforced concrete grade 25 columns</t>
  </si>
  <si>
    <t>column reinforced with 4No Y16 steel bars including</t>
  </si>
  <si>
    <t>formwork, rendering, painting and earthworks</t>
  </si>
  <si>
    <t>Shs</t>
  </si>
  <si>
    <t>SUMMARY</t>
  </si>
  <si>
    <t xml:space="preserve">  PAVED WALKWAYS &amp; LANDSCAPING</t>
  </si>
  <si>
    <t>suspended slab comprising 300mm x 300mm x 150mm</t>
  </si>
  <si>
    <t>200 mm thick overall horizontal composite</t>
  </si>
  <si>
    <t>8mm - 25mm bar (provisional)</t>
  </si>
  <si>
    <t>PROPOSED RESUDENTIAL DEVELOPMENT TO BE BUILT</t>
  </si>
  <si>
    <t>ON BLOCK NO. 178 PLOT Nos. 3988, 3989 AT MUTUBA</t>
  </si>
  <si>
    <t>FOR</t>
  </si>
  <si>
    <t>MR. NAIGAMBI ERIC DUNSTAN</t>
  </si>
  <si>
    <t>Ditto to reduce levels starting from stripped level</t>
  </si>
  <si>
    <t>Ditto to circular columns</t>
  </si>
  <si>
    <t>Slab beams</t>
  </si>
  <si>
    <t>Ground beam (staircase)</t>
  </si>
  <si>
    <t>200mm thick landing</t>
  </si>
  <si>
    <t>concrete grade 25 ribs at 400mm centres</t>
  </si>
  <si>
    <t>25, topping</t>
  </si>
  <si>
    <t>Risers 150mm high</t>
  </si>
  <si>
    <t>cement mortar(1:3) (In 15No)</t>
  </si>
  <si>
    <t>Purpose made Aluminium Casement sliding window size 2100mm wide x 1500 mm high overall complete with 300mm high vent on top as per Architect's detailed design  (W01)</t>
  </si>
  <si>
    <t>Ditto size 2100mm wide x 1400mm high ditto (W02)</t>
  </si>
  <si>
    <t>Ditto size 1200mm wide x 1500mm high ditto (W03)</t>
  </si>
  <si>
    <t>Ditto size 1700mm wide x 1800mm high ditto (W04)</t>
  </si>
  <si>
    <t>Ditto size 800mm wide x 900mm high ditto (W06)</t>
  </si>
  <si>
    <r>
      <t>6mm thick clear sheet glass and glazing to Aluminium frame in panes over 0.5m</t>
    </r>
    <r>
      <rPr>
        <vertAlign val="superscript"/>
        <sz val="10"/>
        <rFont val="Arial"/>
        <family val="2"/>
      </rPr>
      <t>2</t>
    </r>
    <r>
      <rPr>
        <sz val="10"/>
        <rFont val="Arial"/>
        <family val="2"/>
      </rPr>
      <t xml:space="preserve"> - 1.0m</t>
    </r>
    <r>
      <rPr>
        <vertAlign val="superscript"/>
        <sz val="10"/>
        <rFont val="Arial"/>
        <family val="2"/>
      </rPr>
      <t xml:space="preserve">2 </t>
    </r>
    <r>
      <rPr>
        <sz val="10"/>
        <rFont val="Arial"/>
        <family val="2"/>
      </rPr>
      <t xml:space="preserve">with beads including rubber washers </t>
    </r>
  </si>
  <si>
    <r>
      <t>6mm tinted sheet glass in panes over 0.5m</t>
    </r>
    <r>
      <rPr>
        <vertAlign val="superscript"/>
        <sz val="10"/>
        <rFont val="Arial"/>
        <family val="2"/>
      </rPr>
      <t>2</t>
    </r>
    <r>
      <rPr>
        <sz val="10"/>
        <rFont val="Arial"/>
        <family val="2"/>
      </rPr>
      <t xml:space="preserve"> - 1.0m</t>
    </r>
    <r>
      <rPr>
        <vertAlign val="superscript"/>
        <sz val="10"/>
        <rFont val="Arial"/>
        <family val="2"/>
      </rPr>
      <t xml:space="preserve">2 </t>
    </r>
    <r>
      <rPr>
        <sz val="10"/>
        <rFont val="Arial"/>
        <family val="2"/>
      </rPr>
      <t xml:space="preserve">  ditto</t>
    </r>
  </si>
  <si>
    <t>TOTAL CARRIED TO SUMMARY OF ELEMENTS</t>
  </si>
  <si>
    <t>vent on top in aluminium framing all fixed together complete</t>
  </si>
  <si>
    <t>Ditto size 1400mm wide x 2400mm high ditto (D06)</t>
  </si>
  <si>
    <t>45mm thick glazed Mahogany panelled door size 900mm</t>
  </si>
  <si>
    <t xml:space="preserve">wide x 2400mm high comprising 2No. Equal raised panels  </t>
  </si>
  <si>
    <t>Ditto size 850mm wide x 2100mm high ditto comprising</t>
  </si>
  <si>
    <t>4No equal raised panels ditto (03)</t>
  </si>
  <si>
    <t>Flush Doors as described in:-</t>
  </si>
  <si>
    <t>45mm thick solid core flush door size 750mm wide x</t>
  </si>
  <si>
    <t>2100mm high overall covered both sides with 6mm thick</t>
  </si>
  <si>
    <t>plywood for varnishing and having hardwood lipping to all</t>
  </si>
  <si>
    <t>exposed edges (D04)</t>
  </si>
  <si>
    <t>280 mm x 50 mm rebated lining</t>
  </si>
  <si>
    <t>280mm x 50mm Transome</t>
  </si>
  <si>
    <t xml:space="preserve">6mm thick one way reflective glass fixed to wood with </t>
  </si>
  <si>
    <t>glazing  beads</t>
  </si>
  <si>
    <t>25mm ditto to risers 150mm high ditto</t>
  </si>
  <si>
    <t>600mm x 600mm x 8mm thick porcelain floor tiling laid</t>
  </si>
  <si>
    <t>Ditto to risers 150mm high ditto</t>
  </si>
  <si>
    <t>25mm thick to receive white glazed wall tiles</t>
  </si>
  <si>
    <t>(In 7No)</t>
  </si>
  <si>
    <t>(In 48No)</t>
  </si>
  <si>
    <t>25mm thick paving finished with wood float to receive porcelain floor tiles (m/s)</t>
  </si>
  <si>
    <t>25mm ditto finished float</t>
  </si>
  <si>
    <t>Porcelain floor tiling</t>
  </si>
  <si>
    <t>600mm x 600mm x 8mm thick porcelain floor tiling laid in</t>
  </si>
  <si>
    <t>an approve pattern bedded in an approved adhesive cement</t>
  </si>
  <si>
    <t>and pointed with an approved tile grout</t>
  </si>
  <si>
    <t>100mm wide x 12mm coved ceiling cornice</t>
  </si>
  <si>
    <t>2500mm wide x 600mm deep x 2950mm high in</t>
  </si>
  <si>
    <t>Ditto size 1000mm wide x 600mm deep x 2950mm high</t>
  </si>
  <si>
    <t>ditto.</t>
  </si>
  <si>
    <t xml:space="preserve">Include a provisional sum of Ushs. 20,000,000 for additional </t>
  </si>
  <si>
    <t>Include a prime cost sum of Ushs 30,000,000/=</t>
  </si>
  <si>
    <t>and valued by an Electrical Engineer</t>
  </si>
  <si>
    <t>Stainless kitchen sink double bowl single drain</t>
  </si>
  <si>
    <t>Under sink water heater as Ariston 10Litres with 3KW</t>
  </si>
  <si>
    <t>heating element and  a thermostat complete with</t>
  </si>
  <si>
    <t>accessories</t>
  </si>
  <si>
    <t xml:space="preserve">Water heater as Ariston 20 Litres with 6KW heating </t>
  </si>
  <si>
    <t>element and a thermostat complete with all accessories</t>
  </si>
  <si>
    <t>600mm x 450mm x 250mm deep heavy duty Dhobi sink</t>
  </si>
  <si>
    <t>in fire clay as Twyfords or eqaul approved complete with</t>
  </si>
  <si>
    <t>38mm strainer waste and fixing brackets and fitted with</t>
  </si>
  <si>
    <t>1No 15mm inclined bib-tap</t>
  </si>
  <si>
    <t>Include a provisional sum of Three Million Five Hundred Thousand shillings (3,000,000)</t>
  </si>
  <si>
    <t>cold water pipe work complete with all</t>
  </si>
  <si>
    <t>BILL NO. 3</t>
  </si>
  <si>
    <t>TOTAL CARRIED TO SUMMARY  OF ELEMENTS</t>
  </si>
  <si>
    <t>3/5/1</t>
  </si>
  <si>
    <t>3/4/1</t>
  </si>
  <si>
    <t>25mm paving finished wood float to receive floor tiles</t>
  </si>
  <si>
    <t>100mm wide x 12mm thick coved ceiling cornice</t>
  </si>
  <si>
    <t>Circular columns</t>
  </si>
  <si>
    <t>Plastered ceiling soffites</t>
  </si>
  <si>
    <t>Prepare and apply three coats of gloss oil paint on:-</t>
  </si>
  <si>
    <t>Prepare and apply three coats of emulsion paint on:-</t>
  </si>
  <si>
    <t>3/9/1</t>
  </si>
  <si>
    <t>3/10/1</t>
  </si>
  <si>
    <t>for Electrical Installations to be detailed and valued</t>
  </si>
  <si>
    <t>PROPOSED RESIDENTIAL DEVELOPMENT TO BE</t>
  </si>
  <si>
    <t>BUILT ON BLOCK NO 178 PLOT Nos. 3988, 3989 AT</t>
  </si>
  <si>
    <t>SUBSTRUCTURE</t>
  </si>
  <si>
    <t>ELEMENT NO. 4</t>
  </si>
  <si>
    <t>Wood surfaces 200 - 300mm girth</t>
  </si>
  <si>
    <t>Beam strip</t>
  </si>
  <si>
    <t>SUPERSTRUCTURE</t>
  </si>
  <si>
    <t>Piers</t>
  </si>
  <si>
    <t>Two coat cement and sand (1:4) tyrolene finish on:-</t>
  </si>
  <si>
    <t>Rendered piers</t>
  </si>
  <si>
    <t xml:space="preserve">270mm wide x 75mm thick double weathered and throated Insitu R.C. concrete copping size 350mm wide x 75mm thick with a smooth finish on top including form work </t>
  </si>
  <si>
    <t>Metal grille</t>
  </si>
  <si>
    <t>3mm RHS framing filled in with 25mm x 25mm x 3mm vertical</t>
  </si>
  <si>
    <t>spiked RHS balusters at 150mm centres all welded</t>
  </si>
  <si>
    <t>together complete with one coat of red oxide primer before</t>
  </si>
  <si>
    <t>delivery to the Architect's detail</t>
  </si>
  <si>
    <t>gate posts with sliding rails fixed on to</t>
  </si>
  <si>
    <t>including one coat of red oxide primer before delivery all</t>
  </si>
  <si>
    <t xml:space="preserve"> fixed to Architect's details</t>
  </si>
  <si>
    <t>size 450mm x 450mm x 2600mm high to encase steel gate</t>
  </si>
  <si>
    <t>Metal grille (both sides)</t>
  </si>
  <si>
    <t xml:space="preserve">Excavate trench 600mm x 500mm deep return, fill in ram </t>
  </si>
  <si>
    <t>and cart away excess murram</t>
  </si>
  <si>
    <t>12mm PPR ditto</t>
  </si>
  <si>
    <t>EXTERNAL DRAINAGE</t>
  </si>
  <si>
    <t xml:space="preserve">Installation to be Lloy Terrain Limited PVC soil </t>
  </si>
  <si>
    <t xml:space="preserve">V.waste and ventilation system and fittings or equal </t>
  </si>
  <si>
    <t>instructions</t>
  </si>
  <si>
    <t xml:space="preserve">with solvent welded connection to the manufacturer's </t>
  </si>
  <si>
    <t>110mm diameter PN 10 uPVC pipe laid in the ground to</t>
  </si>
  <si>
    <t>a gradient depth not exceeding 1200mm below</t>
  </si>
  <si>
    <t>formation level including excavation bedding and back</t>
  </si>
  <si>
    <t>filling (provisional)</t>
  </si>
  <si>
    <t>230mm x 230mm Gulley trap complelete with cover</t>
  </si>
  <si>
    <t xml:space="preserve">one 100mm diameter outlet including bedding and </t>
  </si>
  <si>
    <t>surrounding with 150mm plain concrete grade 15 and</t>
  </si>
  <si>
    <t xml:space="preserve">jointing to uPVC drain pipe and all necessary excavations, </t>
  </si>
  <si>
    <t>disposals and formwork</t>
  </si>
  <si>
    <t>Excavate and construct manhole size 1000mm x 1500mm</t>
  </si>
  <si>
    <t>on plan not exceeding 1200mm depth to invert level</t>
  </si>
  <si>
    <t xml:space="preserve">walling in cement mortar (1:3) plastered inside with </t>
  </si>
  <si>
    <t>approved water proofing additive in two coats 150mm</t>
  </si>
  <si>
    <t>concrete mix 1:3:6 - 20 mm aggregate base 1000mm x</t>
  </si>
  <si>
    <t xml:space="preserve">230mm average benching including 2No straight and </t>
  </si>
  <si>
    <t>curved 150mm half round and channels, 150mm thick slab,</t>
  </si>
  <si>
    <t>610mm x 450mm rebate opening and double seal cast iron</t>
  </si>
  <si>
    <t>cover including all accessories</t>
  </si>
  <si>
    <t>Allow for testing and commissioning the completed waste</t>
  </si>
  <si>
    <t>and soil drainage installation</t>
  </si>
  <si>
    <t>ACCESS ROADS &amp;  PARKING (Pave Areas)</t>
  </si>
  <si>
    <t>ACCESS ROADS AND  PARKING.</t>
  </si>
  <si>
    <t>TOTAL CARRIED TO GRAND  SUMMARY</t>
  </si>
  <si>
    <t>Bill No. 4</t>
  </si>
  <si>
    <t>External Works</t>
  </si>
  <si>
    <t>Sub-total  (1)</t>
  </si>
  <si>
    <t>MUTUBA SUBCOUNTY MANYANGWA WAKISO DISTRICT.</t>
  </si>
  <si>
    <t>SUBCOUNTY MANYANGWA WAKISO DISTRICT.</t>
  </si>
  <si>
    <t>Lighting and power</t>
  </si>
  <si>
    <t>Extra over floor slab for forming entrance steps 5150mm</t>
  </si>
  <si>
    <t>long x 750mm wide comprising 3No 250mm treads, 4No</t>
  </si>
  <si>
    <t>150mm high risers including formwork and finishings(1No)</t>
  </si>
  <si>
    <t>Ditto size 3000mm long x 750mm wide ditto (1No)</t>
  </si>
  <si>
    <t>Ditto size 1600mm long x 750mm wide ditto (2No)</t>
  </si>
  <si>
    <t>50mm thick stone facing to plinth wall in cement and</t>
  </si>
  <si>
    <t>sand (1:3) mortar with neat recessed joints pointed and</t>
  </si>
  <si>
    <t>painted with bituminous oil paint</t>
  </si>
  <si>
    <t>Stone fecing</t>
  </si>
  <si>
    <t xml:space="preserve">75mm thick 275mm wide weathered and  </t>
  </si>
  <si>
    <t>2GF/1/1</t>
  </si>
  <si>
    <t>2GF/1/2</t>
  </si>
  <si>
    <t>Page No. 2GF/1/1</t>
  </si>
  <si>
    <t>Page No. 2/GF1/2</t>
  </si>
  <si>
    <t>Page No. 2GF/1/3</t>
  </si>
  <si>
    <t>2GF/1/4</t>
  </si>
  <si>
    <t>2GF/2/1</t>
  </si>
  <si>
    <t>Page No. 2GF/2/1</t>
  </si>
  <si>
    <t>Page No. 2GF/2/2</t>
  </si>
  <si>
    <t>2GF/2/2</t>
  </si>
  <si>
    <t>2GF/3/1</t>
  </si>
  <si>
    <t>2GF/4/1</t>
  </si>
  <si>
    <t>2GF/5/1</t>
  </si>
  <si>
    <t>Burglar Proof Grille</t>
  </si>
  <si>
    <t>Approved mild steel burglar proof grille to window opening</t>
  </si>
  <si>
    <t>size 2100mm x 1520mm high to the Architect's detail</t>
  </si>
  <si>
    <t>Ditto size 2100mm x 1400mm ditto (W02)</t>
  </si>
  <si>
    <t>(W01)</t>
  </si>
  <si>
    <t>Ditto size 800mm wide x 900mm high ditto (W05)</t>
  </si>
  <si>
    <t>Burglar proof grille surface (both sides)</t>
  </si>
  <si>
    <t xml:space="preserve">Natural Anodised Aluminium sliding door size 3500mm wide </t>
  </si>
  <si>
    <t>and 2No fixed equal panels with 300mm high aluminium louvred</t>
  </si>
  <si>
    <t xml:space="preserve">x 2400mm high overall comprising 2No equal sliding leaves </t>
  </si>
  <si>
    <t>with gear pulleys and guide rail including</t>
  </si>
  <si>
    <t>ironmongery as per Architect's detail (D05)</t>
  </si>
  <si>
    <t>Ditto aluminium door size 2100 mm x 2400mm high overall  comprising 2 No. equal openable leaves with 300mm high aluminium louvred vent on top  in aluminium framing all fixed together complete with, ironmongery as per Architect's details (D01)</t>
  </si>
  <si>
    <t>with 300mm high vent on top as per Architect's details.(D02)</t>
  </si>
  <si>
    <t>2GF/6/1</t>
  </si>
  <si>
    <t>size 3500mm x 2400mm high to the Architect's detail</t>
  </si>
  <si>
    <t>(D09)</t>
  </si>
  <si>
    <t xml:space="preserve">Ditto size 2100mm x 2400mm ditto </t>
  </si>
  <si>
    <t xml:space="preserve">Ditto size 1400mm wide x 2400mm high ditto </t>
  </si>
  <si>
    <t>Page No. 2GF/6/1</t>
  </si>
  <si>
    <t>Page No. 2GF/6/2</t>
  </si>
  <si>
    <t>2GF/6/2</t>
  </si>
  <si>
    <t>complete with plastic leather.</t>
  </si>
  <si>
    <r>
      <t>frame in panes 0.50 - 1.0M</t>
    </r>
    <r>
      <rPr>
        <vertAlign val="superscript"/>
        <sz val="10"/>
        <color indexed="8"/>
        <rFont val="Arial"/>
        <family val="2"/>
      </rPr>
      <t>2</t>
    </r>
    <r>
      <rPr>
        <sz val="10"/>
        <color indexed="8"/>
        <rFont val="Arial"/>
        <family val="2"/>
      </rPr>
      <t xml:space="preserve"> with aluminium glazing beads </t>
    </r>
  </si>
  <si>
    <t>2GF/7/1</t>
  </si>
  <si>
    <t>2GF/7/2</t>
  </si>
  <si>
    <t>Plastered circular columns</t>
  </si>
  <si>
    <t>Page No. 2GF/7/1</t>
  </si>
  <si>
    <t>Page No. 2GF/7/2</t>
  </si>
  <si>
    <t>Page No. 2GF/7/3</t>
  </si>
  <si>
    <t>2GF/7/3</t>
  </si>
  <si>
    <t>2GF/8/1</t>
  </si>
  <si>
    <t>Corner edges as per Architect's detail</t>
  </si>
  <si>
    <t>Rendered corner edges</t>
  </si>
  <si>
    <t>Page No. 2GF/8/1</t>
  </si>
  <si>
    <t>Page No. 2GH/8/2</t>
  </si>
  <si>
    <t>2GF/8/2</t>
  </si>
  <si>
    <t>fittings to be detailed by the architect and valued by the</t>
  </si>
  <si>
    <t>Quantity Surveyor</t>
  </si>
  <si>
    <t>2GF/9/1</t>
  </si>
  <si>
    <t xml:space="preserve">for Electrical Installations  to be detailed </t>
  </si>
  <si>
    <t>2GF/10/1</t>
  </si>
  <si>
    <t>2GF/11/1</t>
  </si>
  <si>
    <t>Page No. 2GF/11/1</t>
  </si>
  <si>
    <t>Page No. 2GF/11/2</t>
  </si>
  <si>
    <t>2GF/11/2</t>
  </si>
  <si>
    <t>2GF/S/E</t>
  </si>
  <si>
    <t>Approved mild steel burglar proof grille to door opening</t>
  </si>
  <si>
    <t>Provide, fabricate and fix  mild steel 1000mm</t>
  </si>
  <si>
    <t xml:space="preserve">TOTAL CARRIED TO SUMMARY  </t>
  </si>
  <si>
    <t>110mm down PVC vent pipe fixed to wall with holder bats</t>
  </si>
  <si>
    <t>WATER SUPPLY (Provisional)</t>
  </si>
  <si>
    <t xml:space="preserve">                                                           </t>
  </si>
  <si>
    <t>Curtain rods</t>
  </si>
  <si>
    <t>2/1/1</t>
  </si>
  <si>
    <t>Page No. 2/1/1</t>
  </si>
  <si>
    <t>Page No. 2/1/2</t>
  </si>
  <si>
    <t>Page No. 2/1/3</t>
  </si>
  <si>
    <t>2/1/4</t>
  </si>
  <si>
    <t>2/2/1</t>
  </si>
  <si>
    <t>Page No. 2/2/1</t>
  </si>
  <si>
    <t>Page No. 2/2/2</t>
  </si>
  <si>
    <t>2/2/2</t>
  </si>
  <si>
    <t>2/4/1</t>
  </si>
  <si>
    <t>2/5/1</t>
  </si>
  <si>
    <t>2/6/1</t>
  </si>
  <si>
    <t>2/6/2</t>
  </si>
  <si>
    <t>2/7/1</t>
  </si>
  <si>
    <t>Page No. 2/7/1</t>
  </si>
  <si>
    <t>Page No. 2/7/2</t>
  </si>
  <si>
    <t>2/7/2</t>
  </si>
  <si>
    <t>2/8/1</t>
  </si>
  <si>
    <t>Sloping soffites</t>
  </si>
  <si>
    <t>300mm x 300mm x 8mm thick ceramic floor tiling laid</t>
  </si>
  <si>
    <t>300mm x 300mm x 8mm thick ditto Landing</t>
  </si>
  <si>
    <t>Page No. 2/8/1</t>
  </si>
  <si>
    <t>Page No. 2/8/2</t>
  </si>
  <si>
    <t>Ditto on rake</t>
  </si>
  <si>
    <t>2/8/2</t>
  </si>
  <si>
    <t>2/9/1</t>
  </si>
  <si>
    <t>2/10/1</t>
  </si>
  <si>
    <t>2/11/1</t>
  </si>
  <si>
    <t>Hindiware or equal approved</t>
  </si>
  <si>
    <t>accessories as Hindware  or</t>
  </si>
  <si>
    <t>Built in toilet roll holder as Hindware</t>
  </si>
  <si>
    <t xml:space="preserve"> or equal approved</t>
  </si>
  <si>
    <t xml:space="preserve">with fixing brackets </t>
  </si>
  <si>
    <t>2/1/2</t>
  </si>
  <si>
    <t>Column stubs</t>
  </si>
  <si>
    <t>Edge of slab 150mm high</t>
  </si>
  <si>
    <t>(1:3) in:-</t>
  </si>
  <si>
    <t>TOTAL TO GENERAL  SUMMARY</t>
  </si>
  <si>
    <t xml:space="preserve">2100mm high comprising 4No. Equal raised panels with  </t>
  </si>
  <si>
    <t>200mm x 50mm rebated lining</t>
  </si>
  <si>
    <t>8mm thick x 100mm high Tile Skirting</t>
  </si>
  <si>
    <t>25mm thick paving finished with wood float to receive  floor tiles (measured separately)</t>
  </si>
  <si>
    <t>20mm thick ditto to edge of apron 200mm high</t>
  </si>
  <si>
    <t xml:space="preserve">Selected murram deposited in 200mm thick layers and </t>
  </si>
  <si>
    <t>Ground beam</t>
  </si>
  <si>
    <t>2/1/3</t>
  </si>
  <si>
    <t>Page No. 2/1/4</t>
  </si>
  <si>
    <t>Provide and construct 100 mm thick  reinforced</t>
  </si>
  <si>
    <t xml:space="preserve">girth x 600mm deep  x 900mm high on 150mm thick </t>
  </si>
  <si>
    <t xml:space="preserve">well burnt clay brick wall in cement mortar (1:4) with </t>
  </si>
  <si>
    <t xml:space="preserve">20mm thick blockboard doors divisions, partitions </t>
  </si>
  <si>
    <t>BILL NO .3</t>
  </si>
  <si>
    <t>3/6/2</t>
  </si>
  <si>
    <t>Structural glazing</t>
  </si>
  <si>
    <t>Provide and fix structural glazing complete with all fittings and accessories as per the Manufacturer's  instructions</t>
  </si>
  <si>
    <t>FIRST - SECOND FLOOR SLAB</t>
  </si>
  <si>
    <t>Concrete worktops</t>
  </si>
  <si>
    <t>BILL NO. 4</t>
  </si>
  <si>
    <t>4/4/1</t>
  </si>
  <si>
    <t>4/5/1</t>
  </si>
  <si>
    <t>4/6/2</t>
  </si>
  <si>
    <t>4/7/1</t>
  </si>
  <si>
    <t>4/9/1</t>
  </si>
  <si>
    <t>4/10/1</t>
  </si>
  <si>
    <t>4/12/2</t>
  </si>
  <si>
    <t>BILL No. 5</t>
  </si>
  <si>
    <t>5/EW/1</t>
  </si>
  <si>
    <t>5/EW/2</t>
  </si>
  <si>
    <t>Provide and construct mild steel metal grille size 2540mm</t>
  </si>
  <si>
    <t>wide x 900mm high overall comprising 40mm x 40mm x</t>
  </si>
  <si>
    <t>5/EW/5</t>
  </si>
  <si>
    <t>5/EW/4</t>
  </si>
  <si>
    <t>5/EW/3</t>
  </si>
  <si>
    <t>Metal surfaces of entrance gates</t>
  </si>
  <si>
    <t>Page No. 5/EW/3</t>
  </si>
  <si>
    <t>Page No. 5/EW/4</t>
  </si>
  <si>
    <t>Page No. 5/EW/5</t>
  </si>
  <si>
    <t>Page No. 5/EW/6</t>
  </si>
  <si>
    <t>5/EW/6</t>
  </si>
  <si>
    <t>5/EW/9</t>
  </si>
  <si>
    <t>GATE HOUSE</t>
  </si>
  <si>
    <t>Ground - First Floor slab</t>
  </si>
  <si>
    <t>Bill No. 5</t>
  </si>
  <si>
    <t>150mm thick floor slab</t>
  </si>
  <si>
    <t>20mm diameter chrome plated curtain rod complete with rings and fixing brackets complete with matching screws (In 30No.)</t>
  </si>
  <si>
    <t>45mm thick Mahogany panelled door size 850mm wide x</t>
  </si>
  <si>
    <t>`</t>
  </si>
  <si>
    <t>Ditto treads 300mm wide</t>
  </si>
  <si>
    <t xml:space="preserve">              </t>
  </si>
  <si>
    <t xml:space="preserve">      </t>
  </si>
  <si>
    <t xml:space="preserve">        </t>
  </si>
  <si>
    <t xml:space="preserve">         </t>
  </si>
  <si>
    <t xml:space="preserve">                   </t>
  </si>
  <si>
    <t>Stone facing</t>
  </si>
  <si>
    <t xml:space="preserve">   </t>
  </si>
  <si>
    <t xml:space="preserve">Ditto pit for column bases ditto </t>
  </si>
  <si>
    <t xml:space="preserve">Provide and construct gate house size 2500mm long x 2000mm wide x 3000mm high in 150mm thick brick wall in cement mortar (1:4) plastered and painted internally and rendered externally, 100mm thick ground floor slab in concrete grade 15 on 150mm hardcore,  concrete grade 25 ring beam with 4No. 12mm diameter main bars and 6mm diameter stirrups at 200mm centres including formwork, cement and sand (1:3), screed trowelled smooth, glazed steel casement doors and windows, including Mangalore  roof coverings on treated softwood, double pitched hipped roof with fascia board including formwork , earthworks, electrical and mechanical works to the Architect's detailed design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</si>
  <si>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</si>
  <si>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</si>
  <si>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</si>
  <si>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</si>
  <si>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</si>
  <si>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</si>
  <si>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</si>
  <si>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</si>
  <si>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</si>
  <si>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</si>
  <si>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</si>
  <si>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Glass and glazing</t>
  </si>
  <si>
    <t xml:space="preserve">                        </t>
  </si>
  <si>
    <t>with plastic leather washer</t>
  </si>
  <si>
    <t>Prepare and apply three coats of  mahogany vanish on:-</t>
  </si>
  <si>
    <t>for supply and installation of PPR/</t>
  </si>
  <si>
    <t xml:space="preserve">fittings such as Elbows, Tees, Bends, Unions, </t>
  </si>
  <si>
    <r>
      <t>m</t>
    </r>
    <r>
      <rPr>
        <vertAlign val="superscript"/>
        <sz val="9"/>
        <rFont val="Arial"/>
        <family val="2"/>
      </rPr>
      <t>2</t>
    </r>
  </si>
  <si>
    <r>
      <t>M</t>
    </r>
    <r>
      <rPr>
        <vertAlign val="superscript"/>
        <sz val="9"/>
        <rFont val="Arial"/>
        <family val="2"/>
      </rPr>
      <t>2</t>
    </r>
  </si>
  <si>
    <r>
      <t>M</t>
    </r>
    <r>
      <rPr>
        <vertAlign val="superscript"/>
        <sz val="9"/>
        <rFont val="Arial"/>
        <family val="2"/>
      </rPr>
      <t>3</t>
    </r>
  </si>
  <si>
    <r>
      <t>Hard burnt clay bricks to BS 712 &amp; 6750 (3.5N/mm</t>
    </r>
    <r>
      <rPr>
        <b/>
        <vertAlign val="superscript"/>
        <sz val="9"/>
        <rFont val="Arial"/>
        <family val="2"/>
      </rPr>
      <t>2</t>
    </r>
    <r>
      <rPr>
        <b/>
        <sz val="9"/>
        <rFont val="Arial"/>
        <family val="2"/>
      </rPr>
      <t xml:space="preserve"> compressive strength) bedded and jointed in cement and sand (1:4) mortar.including but Hoop iron Gauge 16 : lapped 150mm at joints; every after two courses .</t>
    </r>
  </si>
  <si>
    <r>
      <t>Add:</t>
    </r>
    <r>
      <rPr>
        <sz val="9"/>
        <rFont val="Arial"/>
        <family val="2"/>
      </rPr>
      <t xml:space="preserve">  Contingencies (5%)</t>
    </r>
  </si>
  <si>
    <r>
      <t>Add:</t>
    </r>
    <r>
      <rPr>
        <sz val="9"/>
        <rFont val="Arial"/>
        <family val="2"/>
      </rPr>
      <t xml:space="preserve">  VAT (18%)</t>
    </r>
  </si>
  <si>
    <r>
      <t>CO</t>
    </r>
    <r>
      <rPr>
        <b/>
        <vertAlign val="subscript"/>
        <sz val="9"/>
        <rFont val="Arial"/>
        <family val="2"/>
      </rPr>
      <t>2</t>
    </r>
    <r>
      <rPr>
        <b/>
        <sz val="9"/>
        <rFont val="Arial"/>
        <family val="2"/>
      </rPr>
      <t xml:space="preserve"> Gas Fire Extinguisher</t>
    </r>
  </si>
  <si>
    <r>
      <t>Controlled discharge 5Kg CO</t>
    </r>
    <r>
      <rPr>
        <vertAlign val="subscript"/>
        <sz val="9"/>
        <rFont val="Arial"/>
        <family val="2"/>
      </rPr>
      <t>2</t>
    </r>
    <r>
      <rPr>
        <sz val="9"/>
        <rFont val="Arial"/>
        <family val="2"/>
      </rPr>
      <t xml:space="preserve"> Gas fire extinguisher</t>
    </r>
  </si>
  <si>
    <t>High tensile steel ribbed bar reinforcements to BS4461</t>
  </si>
  <si>
    <t>RETAINING WALL</t>
  </si>
  <si>
    <t xml:space="preserve">                  </t>
  </si>
  <si>
    <t>Ditto trench for retaining wall  base not</t>
  </si>
  <si>
    <t>Retaining wall base</t>
  </si>
  <si>
    <t xml:space="preserve">          </t>
  </si>
  <si>
    <t xml:space="preserve">               </t>
  </si>
  <si>
    <t xml:space="preserve">                                                                                                           </t>
  </si>
  <si>
    <t>MASONARY WALL</t>
  </si>
  <si>
    <t>TOTAL TO COLLECTION</t>
  </si>
  <si>
    <t>Excavations</t>
  </si>
  <si>
    <t>300mm wide x 12mm thick three step coved ceiling cornice</t>
  </si>
  <si>
    <t>Page No. 2/6/1</t>
  </si>
  <si>
    <t>Page No. 2/6/2</t>
  </si>
  <si>
    <t>Page No. 3/6/1</t>
  </si>
  <si>
    <t>Page No. 3/6/2</t>
  </si>
  <si>
    <t>Page No. 4/6/1</t>
  </si>
  <si>
    <t>Page No. 4/6/2</t>
  </si>
  <si>
    <t xml:space="preserve">solid steel gate comprising 75mm x 75mmX4mm SHS  </t>
  </si>
  <si>
    <t>at 150mm centres and fixed on top and hinged to100mm diameter pipe</t>
  </si>
  <si>
    <t>gate frame filled with 4mm plate with 20mm square bars with pointed ends</t>
  </si>
  <si>
    <t xml:space="preserve">and drawers, 100mm x 50mm hardwood framing </t>
  </si>
  <si>
    <t>including,BRC type A 142 mesh, ironmongery</t>
  </si>
  <si>
    <t xml:space="preserve"> plastering, screeding and painting to details</t>
  </si>
  <si>
    <t>Sub-total  (2)</t>
  </si>
  <si>
    <t>.</t>
  </si>
  <si>
    <t>GROUND - FIRST  FLOOR  SLAB</t>
  </si>
  <si>
    <t>BILL NO. 5</t>
  </si>
  <si>
    <t>EXTERNAL  WORKS</t>
  </si>
  <si>
    <t>WAKISO DISTRICT.</t>
  </si>
  <si>
    <t>PROPOSED COMMERCIAL BUILDING AT PLOT 17A KAMPALA RD ENTEBBE MUNICIPALITY WAKISO DISTRICT</t>
  </si>
  <si>
    <t>CHIMPANZEE SANCTUARY AND WILDLIFE TRUST</t>
  </si>
  <si>
    <t>GROUND TO FIRST FLOOR SLAB</t>
  </si>
  <si>
    <t>Plain concrete grade 20 in:-</t>
  </si>
  <si>
    <t xml:space="preserve">First Floor  - Second floor slab </t>
  </si>
  <si>
    <t>Second Floor  - Roof terrace</t>
  </si>
  <si>
    <t>`3/6/1</t>
  </si>
  <si>
    <t>CHIMPANZEE SANCTUARY AND WILD LIFE TRUST</t>
  </si>
  <si>
    <t xml:space="preserve">FIRST FLOOR - SECOND FLOOR SLAB </t>
  </si>
  <si>
    <t>SECOND FLOOR - ROOF TERRACE</t>
  </si>
  <si>
    <t xml:space="preserve"> Ditto pit for lift shaft ditto</t>
  </si>
  <si>
    <t>200mm thick lift shaft walls</t>
  </si>
  <si>
    <t>150mm thick skin wall</t>
  </si>
  <si>
    <t>100mm ditto</t>
  </si>
  <si>
    <t xml:space="preserve">                                                                 </t>
  </si>
  <si>
    <t>200 mm wall</t>
  </si>
  <si>
    <t>cement mortar(1:3)(in15 No)</t>
  </si>
  <si>
    <t>100 mm ditto</t>
  </si>
  <si>
    <t xml:space="preserve">6mm thick clear sheet glass and glazing to Aluminium frame in panes over 0.5m2 - 1.0m2 with beads including rubber washers </t>
  </si>
  <si>
    <t>Purpose made Aluminium  Casement window size 1500mm wide x 2200 mm high overall  with 300mm high vent on top ,Complete with stays,fasteners  and approved burglar proof grille  as per Architect's detailed design  (W1)</t>
  </si>
  <si>
    <t>Ditto size 750mm wide x 1900mm high ditto (W2)</t>
  </si>
  <si>
    <t>Steel windows</t>
  </si>
  <si>
    <t>Steel louvred windows size 450mm widex3300mm high</t>
  </si>
  <si>
    <t xml:space="preserve">                    </t>
  </si>
  <si>
    <t>Approved mild steel burglar proof grille to  opening</t>
  </si>
  <si>
    <t>size 4900mm x 2200mm high to the Architect's detail</t>
  </si>
  <si>
    <t xml:space="preserve">Ditto size 4330mm wide x 2200mm high ditto </t>
  </si>
  <si>
    <t xml:space="preserve">Ditto size 4200mm wide x2200mm high ditto </t>
  </si>
  <si>
    <t xml:space="preserve">Ditto size 4100mm wide x 2200mm high ditto </t>
  </si>
  <si>
    <t xml:space="preserve">Ditto size 1500mm wide x 1500mm high ditto </t>
  </si>
  <si>
    <t xml:space="preserve">Ditto size 750mm wide x 1900mm high ditto </t>
  </si>
  <si>
    <t xml:space="preserve"> H</t>
  </si>
  <si>
    <t xml:space="preserve">Ditto size 2600mm wide x 2200mm high ditto </t>
  </si>
  <si>
    <t>Natural anodised aluminium  door size 2400 mm x 2400mm high overall  comprising 2 No. equal openable leaves, 300mm high aluminium louvred vent on top  in aluminium framing all fixed together including ironmongery as per Architect's details (D2)</t>
  </si>
  <si>
    <t>300mm high vent on top as per Architect's details (D)</t>
  </si>
  <si>
    <t>size 2400mm x 2400mm high to the Architect's detail</t>
  </si>
  <si>
    <t>(D2)</t>
  </si>
  <si>
    <t>6mm thick tinted sheet glass and glazing to aluminium</t>
  </si>
  <si>
    <t xml:space="preserve"> concrete grade 20 worktop size 1100mm </t>
  </si>
  <si>
    <t>Soap dish as Hindwares ditto</t>
  </si>
  <si>
    <t>200mm</t>
  </si>
  <si>
    <t>Ditto risers 150mm high</t>
  </si>
  <si>
    <t>cement mortar(1:3)(In14No)</t>
  </si>
  <si>
    <t xml:space="preserve">                                 </t>
  </si>
  <si>
    <t xml:space="preserve">                           </t>
  </si>
  <si>
    <t>SECONDFLOOR- ROOFTERRACE</t>
  </si>
  <si>
    <t>`4/2/2</t>
  </si>
  <si>
    <t>BILL NO .4</t>
  </si>
  <si>
    <t xml:space="preserve">Purpose made Aluminium  Casement window size 1500mm wide x 2200 mm high overall  with 300mm high vent on top ,Complete with stays,fasteners  and approved burglar proof grille  as per Architect's detailed design(W1)  </t>
  </si>
  <si>
    <t>Ditto double leaf openable size 1200mm wide x 2100mm high comprising 2No. Equal openable leaves, 300mm high ditto (D)</t>
  </si>
  <si>
    <t>Unstabilised PVC tank as Crestank 5000 Litres complete</t>
  </si>
  <si>
    <t>with cover float overflow wash out with 20M diameter outlet</t>
  </si>
  <si>
    <t>(average) 150mm built in 230mm thick burnt clay brick</t>
  </si>
  <si>
    <t xml:space="preserve"> Item </t>
  </si>
  <si>
    <t>Allow for connecting the entire drainage to the existing</t>
  </si>
  <si>
    <t>public sewer line</t>
  </si>
  <si>
    <t xml:space="preserve">50mm PPR service </t>
  </si>
  <si>
    <t>cement mortar(1:3)(In15No)</t>
  </si>
  <si>
    <t xml:space="preserve">20mm diameter chrome plated curtain rod complete with rings and fixing brackets complete with matching screws </t>
  </si>
  <si>
    <t>3/7/1</t>
  </si>
  <si>
    <t>Include a provisional sum of Eight Million shillings (8,000,000)</t>
  </si>
  <si>
    <t>Kajjansi burnt clay hollow blocks in cement and sand(1:4)</t>
  </si>
  <si>
    <t>200 mm parapet walls</t>
  </si>
  <si>
    <t>Precast concrete grade 25 as described</t>
  </si>
  <si>
    <t xml:space="preserve">throated coping hoisted and bedded in </t>
  </si>
  <si>
    <t>cement mortar(1:3)</t>
  </si>
  <si>
    <t xml:space="preserve">75mm thick x275mm wide weathered and  </t>
  </si>
  <si>
    <t xml:space="preserve">65mm thick x275mm wide weathered and  </t>
  </si>
  <si>
    <t>Parapet walls</t>
  </si>
  <si>
    <t>FLAT ROOFS</t>
  </si>
  <si>
    <t>SIKA SEALOFLEX flexible Acrylic water-proofing</t>
  </si>
  <si>
    <t>system as described supplied by ROKO Technical</t>
  </si>
  <si>
    <t>Services (or equal and approved)</t>
  </si>
  <si>
    <t>Flat covering laid in two coats on screeded roof slabs</t>
  </si>
  <si>
    <t>to falls with top surface finished to receive quarry tiles</t>
  </si>
  <si>
    <t>(measured elsewhere)</t>
  </si>
  <si>
    <t>SM</t>
  </si>
  <si>
    <t>Finishing to edge of concrete slab 180mm girth</t>
  </si>
  <si>
    <t>including aluminium edge trim</t>
  </si>
  <si>
    <t>LM</t>
  </si>
  <si>
    <t xml:space="preserve">Skirting 150mm high including angle fillet and turning top </t>
  </si>
  <si>
    <t xml:space="preserve">edge into prepared grooves in concrete blockwork and </t>
  </si>
  <si>
    <t>pointing in cement mortar (1:3)</t>
  </si>
  <si>
    <t>Cement and sand (1:4) roof screed as described</t>
  </si>
  <si>
    <t>falls and finished to receive asphalt roof covering</t>
  </si>
  <si>
    <t>Quarry tiling as described</t>
  </si>
  <si>
    <t xml:space="preserve">300mm x 225mm x 12mm thick burnt clay red floor </t>
  </si>
  <si>
    <t xml:space="preserve">tiles bedded and pointed  in cement mortar (1:3) on two </t>
  </si>
  <si>
    <t>coats of colas bitumen on sealofex acrylic roofing</t>
  </si>
  <si>
    <t>Ditto skirting 150mm girth ditto</t>
  </si>
  <si>
    <t>30mm (Average) roof screed laid on concrete slab to</t>
  </si>
  <si>
    <t>23 00mm plinth wall</t>
  </si>
  <si>
    <t>Extra over brickwall for attached pier size 400mm wide x</t>
  </si>
  <si>
    <t>400mm deep (In 31No)</t>
  </si>
  <si>
    <t>Sides of retaining wall base</t>
  </si>
  <si>
    <t>250mm(averagethickness)dry bonded wall</t>
  </si>
  <si>
    <t>5/EW/7</t>
  </si>
  <si>
    <t>5/EW/8</t>
  </si>
  <si>
    <t xml:space="preserve">6mm thick tinted sheet glass and glazing to Aluminium frame in panes over 0.5m2 - 1.0m2 with beads including rubber washers </t>
  </si>
  <si>
    <t>Aluminium  double leaf door size 1200mm wide x 2100mm high comprising 2No. Equal openable leaves, (D)</t>
  </si>
  <si>
    <t>Plastered columns</t>
  </si>
  <si>
    <t xml:space="preserve">Site stores ,office and sheds </t>
  </si>
  <si>
    <t>200mm wide</t>
  </si>
  <si>
    <t xml:space="preserve"> water pipe work complete with all</t>
  </si>
  <si>
    <t>for supply and installation of PPR</t>
  </si>
  <si>
    <t>including jointing to installations and internal drainage</t>
  </si>
  <si>
    <t>The prices for the following steel members as described include fabrication and fixing on site as per the given members</t>
  </si>
  <si>
    <t>Suspended  slab</t>
  </si>
  <si>
    <t xml:space="preserve">suspended slab comprising of BRC size A142, iron bars of sizeT16mm, with timber framing of size 150x 100mm double crossing timber member branders of size 150mmx100mm with expanded metal mesh nailed on top and bottom receiving and average volume of conrete mix of class 25 finished with a 25mm screed on </t>
  </si>
  <si>
    <t>Expanded metal mesh</t>
  </si>
  <si>
    <t>Timber in pine of size 125x100mm</t>
  </si>
  <si>
    <t>Cement screed</t>
  </si>
  <si>
    <t>STAIRCASES AND BALUSTRADING</t>
  </si>
  <si>
    <t>CONCRETE WORK</t>
  </si>
  <si>
    <t>VIBRATED REINFORCED CONCRETE CLASS 25; 20mm AGGREGATE : in</t>
  </si>
  <si>
    <t>CM</t>
  </si>
  <si>
    <t>Staircases</t>
  </si>
  <si>
    <t>200mm Thick horizontal suspended landings</t>
  </si>
  <si>
    <t>STEEL REINFORCEMENT as described including cutting to length, bending, hoisting and fixing and including all necessary tying wire and spacing blocks</t>
  </si>
  <si>
    <t>MILD STEEL ROUND BARS TO BS 4449</t>
  </si>
  <si>
    <t>10mm Diameter bars</t>
  </si>
  <si>
    <t>KG</t>
  </si>
  <si>
    <t>HIGH YIELD SQUARE TWISTED BARS TO BS 4461</t>
  </si>
  <si>
    <t>12mm Diameter bars</t>
  </si>
  <si>
    <t>FORMWORK to:-</t>
  </si>
  <si>
    <t>Soffittes of suspended landing</t>
  </si>
  <si>
    <t>Sloping soffittes of staircase</t>
  </si>
  <si>
    <t>Sides and soffits of beam</t>
  </si>
  <si>
    <t>Risers of steps 75 to 150mm high</t>
  </si>
  <si>
    <t>Edges of landing 150 - 225mm high</t>
  </si>
  <si>
    <t>Open string edge of staircase 350mm (extreme) including cutting to profile of treads and risers.</t>
  </si>
  <si>
    <t>FINISHES</t>
  </si>
  <si>
    <t>FLOOR FINISHES</t>
  </si>
  <si>
    <t xml:space="preserve">20mm Thick cement and sand (1:3) floor screed: </t>
  </si>
  <si>
    <t>Landing as secified</t>
  </si>
  <si>
    <t>Treads 300mm wide</t>
  </si>
  <si>
    <t>100 x 10mm skirting</t>
  </si>
  <si>
    <t>100 x 10mm sloping skirting; cut to  profile</t>
  </si>
  <si>
    <t>FLOOR TILING</t>
  </si>
  <si>
    <t>300x300x8mm glazed ceramic floor tiles to screed floor fixed with matching adhesive.</t>
  </si>
  <si>
    <t>R</t>
  </si>
  <si>
    <t>S</t>
  </si>
  <si>
    <t>T</t>
  </si>
  <si>
    <t>U</t>
  </si>
  <si>
    <t>TOTAL CARRIED TO COLLECTION</t>
  </si>
  <si>
    <t>STRUCTURAL SUPERSTRUCTURE FRAME</t>
  </si>
  <si>
    <t>Columns of size 125mm x125x6mm Hollow sections</t>
  </si>
  <si>
    <t>Beams of size 160mm x82x6mm</t>
  </si>
  <si>
    <t>Angle line 50x50mm</t>
  </si>
  <si>
    <t>NO</t>
  </si>
  <si>
    <t>Concrete class 25 in 100mm</t>
  </si>
  <si>
    <t>150 mm wall</t>
  </si>
  <si>
    <t>Fixed gllazzing</t>
  </si>
  <si>
    <t>S G1</t>
  </si>
  <si>
    <t>SG 2</t>
  </si>
  <si>
    <t>S G 3</t>
  </si>
  <si>
    <t>Structural framwork and beams</t>
  </si>
  <si>
    <t>Include a prime cost sum of Ushs 12,000,000/=</t>
  </si>
  <si>
    <t>Fabrication and steel alingment</t>
  </si>
  <si>
    <t>item</t>
  </si>
  <si>
    <t xml:space="preserve">provision of stone wall covering </t>
  </si>
  <si>
    <t xml:space="preserve">4000mm long x 2400mm high overall motorised sliding </t>
  </si>
  <si>
    <t>Extra over for attached Brick piers size 460mm wide x 460mm deep (16No.)</t>
  </si>
  <si>
    <r>
      <t>Controlled discharge 5Kg CO</t>
    </r>
    <r>
      <rPr>
        <vertAlign val="subscript"/>
        <sz val="10"/>
        <rFont val="Arial"/>
        <family val="2"/>
      </rPr>
      <t>2</t>
    </r>
    <r>
      <rPr>
        <sz val="10"/>
        <rFont val="Arial"/>
        <family val="2"/>
      </rPr>
      <t xml:space="preserve"> Gas fire extinguisher</t>
    </r>
  </si>
  <si>
    <t>Fixed glazing</t>
  </si>
  <si>
    <t>Include a provisional sum ofTwo million one hundred shillings (2,100,000)</t>
  </si>
  <si>
    <t>Include a provisional sum of Two Million one hundred shillings (2,100,000)</t>
  </si>
  <si>
    <t>Cement  plaster</t>
  </si>
  <si>
    <t>Cement plaster</t>
  </si>
  <si>
    <t>CHIMPANZEE TRUST</t>
  </si>
  <si>
    <t>&amp; PARTNERS</t>
  </si>
  <si>
    <t>remove top soil and Level site</t>
  </si>
  <si>
    <t>To collection (2/1/4)</t>
  </si>
  <si>
    <t>TOTAL CARRIED TO COLLECTION (2/2/2)</t>
  </si>
  <si>
    <t>2/3/1</t>
  </si>
  <si>
    <t>Page No. 2/5/1</t>
  </si>
  <si>
    <t>Page No. 2/5/2</t>
  </si>
  <si>
    <t>To Collection (2/5/2)</t>
  </si>
  <si>
    <t>2/5/2</t>
  </si>
  <si>
    <t>To Collection (2/6/2)</t>
  </si>
  <si>
    <t>To collection (2/8/3)</t>
  </si>
  <si>
    <t>Page No. 2/7/3</t>
  </si>
  <si>
    <t>2/7/3</t>
  </si>
  <si>
    <t>To collection (2/8/2)</t>
  </si>
  <si>
    <t>2/11/2</t>
  </si>
  <si>
    <t>To collection (2/11/3)</t>
  </si>
  <si>
    <t>Page No. 2/11/1</t>
  </si>
  <si>
    <t>Page No. 2/11/2</t>
  </si>
  <si>
    <t>Page No. 2/11/3</t>
  </si>
  <si>
    <t>2/11/3</t>
  </si>
  <si>
    <t>2/G/F</t>
  </si>
  <si>
    <t>1/PR</t>
  </si>
  <si>
    <t>3/F/S</t>
  </si>
  <si>
    <t>4/S/T</t>
  </si>
  <si>
    <t>3/1/1</t>
  </si>
  <si>
    <t>Page No. 3/1/1</t>
  </si>
  <si>
    <t>TOTAL CARRIED TO COLLECTION (3/1/2)</t>
  </si>
  <si>
    <t>Page No. 3/1/2</t>
  </si>
  <si>
    <t>3/1/2</t>
  </si>
  <si>
    <t>3/2/1</t>
  </si>
  <si>
    <t>3/3/1</t>
  </si>
  <si>
    <t>To Collection (3/4/2)</t>
  </si>
  <si>
    <t>Page No. 3/4/1</t>
  </si>
  <si>
    <t>Page No. 3/4/2</t>
  </si>
  <si>
    <t>3/4/2</t>
  </si>
  <si>
    <t>To collection (3/5/2)</t>
  </si>
  <si>
    <t>Page No. 3/5/1</t>
  </si>
  <si>
    <t>Page No. 3/5/2</t>
  </si>
  <si>
    <t>3/5/2</t>
  </si>
  <si>
    <t>3/6/3</t>
  </si>
  <si>
    <t>To collection (3/6/3)</t>
  </si>
  <si>
    <t>Page No. 3/6/3</t>
  </si>
  <si>
    <t>3/8/1</t>
  </si>
  <si>
    <t>To collection (3/10/2)</t>
  </si>
  <si>
    <t>Page No. 3/10/1</t>
  </si>
  <si>
    <t>Page No. 3/10/2</t>
  </si>
  <si>
    <t>3/10/2</t>
  </si>
  <si>
    <t>Include a prime cost sum for Electrical Installations</t>
  </si>
  <si>
    <t>2//8/2</t>
  </si>
  <si>
    <t>4/1/1</t>
  </si>
  <si>
    <t>Page No. 4/1/1</t>
  </si>
  <si>
    <t>Page No. 4/1/2</t>
  </si>
  <si>
    <t>TOTAL CARRIED TO COLLECTION (4/1/2)</t>
  </si>
  <si>
    <t>4/2/1</t>
  </si>
  <si>
    <t>4/3/1</t>
  </si>
  <si>
    <t>Page No. 4/4/1</t>
  </si>
  <si>
    <t>Page No. 4/4/2</t>
  </si>
  <si>
    <t>To Collection (4/4/2)</t>
  </si>
  <si>
    <t>4/4/2</t>
  </si>
  <si>
    <t>To collection  (4/5/2)</t>
  </si>
  <si>
    <t>Page No. 4/5/1</t>
  </si>
  <si>
    <t>Page No. 4/5/2</t>
  </si>
  <si>
    <t>4/5/2</t>
  </si>
  <si>
    <t>`4/6/1</t>
  </si>
  <si>
    <t>Page No. 4/6/3</t>
  </si>
  <si>
    <t>4/6/3</t>
  </si>
  <si>
    <t>4/8/1</t>
  </si>
  <si>
    <t>To collection (4/10/2)</t>
  </si>
  <si>
    <t>Page No. 4/10/1</t>
  </si>
  <si>
    <t>Page No. 4/10/2</t>
  </si>
  <si>
    <t>4/10/2</t>
  </si>
  <si>
    <t>4/1/2</t>
  </si>
  <si>
    <t>5/E/W</t>
  </si>
  <si>
    <t>To collection (5/EW/6)</t>
  </si>
  <si>
    <t>TO COLLECTION (5/EW/8)</t>
  </si>
  <si>
    <t>CHIMPANZEE SANCTUARY AND WILDLIFE CONSERVATION TRUST</t>
  </si>
  <si>
    <t>FOR THE</t>
  </si>
  <si>
    <t>PROPOSED COMMERCIAL BUILDING AT PLOT 17A KAMPALA RD ENTEBBE MUNICIPALITY - WAKISO DISTRICT</t>
  </si>
  <si>
    <t>PROPOSED COMMERCIAL BUILDING AT PLOT 17A KAMPALA RD</t>
  </si>
  <si>
    <t>ENTEBBE MUNICIPALITY WAKISO DISTRICT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</si>
</sst>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
    <numFmt numFmtId="176" formatCode="_-* #,##0.0_-;\-* #,##0.0_-;_-* &quot;-&quot;??_-;_-@_-"/>
    <numFmt numFmtId="177" formatCode="_-* #,##0_-;\-* #,##0_-;_-* &quot;-&quot;??_-;_-@_-"/>
    <numFmt numFmtId="178" formatCode="General_)"/>
    <numFmt numFmtId="179" formatCode="#,##0.0_);[Red]\(#,##0.0\)"/>
    <numFmt numFmtId="180" formatCode="0.0%"/>
    <numFmt numFmtId="181" formatCode="#,##0.000_);[Red]\(#,##0.000\)"/>
    <numFmt numFmtId="182" formatCode="#,##0.0000_);[Red]\(#,##0.0000\)"/>
    <numFmt numFmtId="183" formatCode="#,##0.00000_);[Red]\(#,##0.00000\)"/>
    <numFmt numFmtId="184" formatCode="0.000%"/>
    <numFmt numFmtId="185" formatCode="#,##0.0;\-#,##0.0"/>
    <numFmt numFmtId="186" formatCode="#,##0.0;[Red]\-#,##0.0"/>
    <numFmt numFmtId="187" formatCode="_-* #,##0.000_-;\-* #,##0.000_-;_-* &quot;-&quot;??_-;_-@_-"/>
    <numFmt numFmtId="188" formatCode="_-* #,##0.0000_-;\-* #,##0.0000_-;_-* &quot;-&quot;??_-;_-@_-"/>
    <numFmt numFmtId="189" formatCode="_-* #,##0.00000_-;\-* #,##0.00000_-;_-* &quot;-&quot;??_-;_-@_-"/>
    <numFmt numFmtId="190" formatCode="_-* #,##0.000000_-;\-* #,##0.000000_-;_-* &quot;-&quot;??_-;_-@_-"/>
    <numFmt numFmtId="191" formatCode="_(* #,##0.000_);_(* \(#,##0.000\);_(* &quot;-&quot;??_);_(@_)"/>
    <numFmt numFmtId="192" formatCode="#,##0.0"/>
    <numFmt numFmtId="193" formatCode="_(* #,##0.0000_);_(* \(#,##0.0000\);_(* &quot;-&quot;??_);_(@_)"/>
    <numFmt numFmtId="194" formatCode="#,##0&quot;/=&quot;"/>
  </numFmts>
  <fonts count="80">
    <font>
      <sz val="10"/>
      <name val="Arial"/>
      <family val="0"/>
    </font>
    <font>
      <b/>
      <sz val="10"/>
      <name val="Arial"/>
      <family val="0"/>
    </font>
    <font>
      <i/>
      <sz val="10"/>
      <name val="Arial"/>
      <family val="0"/>
    </font>
    <font>
      <b/>
      <i/>
      <sz val="10"/>
      <name val="Arial"/>
      <family val="0"/>
    </font>
    <font>
      <b/>
      <u val="single"/>
      <sz val="10"/>
      <name val="Arial"/>
      <family val="2"/>
    </font>
    <font>
      <sz val="9"/>
      <name val="Arial"/>
      <family val="2"/>
    </font>
    <font>
      <vertAlign val="superscript"/>
      <sz val="10"/>
      <name val="Arial"/>
      <family val="2"/>
    </font>
    <font>
      <u val="single"/>
      <sz val="10"/>
      <name val="Arial"/>
      <family val="2"/>
    </font>
    <font>
      <u val="single"/>
      <sz val="14"/>
      <name val="Arial"/>
      <family val="2"/>
    </font>
    <font>
      <b/>
      <u val="single"/>
      <sz val="14"/>
      <name val="Arial"/>
      <family val="2"/>
    </font>
    <font>
      <b/>
      <sz val="16"/>
      <name val="Arial"/>
      <family val="2"/>
    </font>
    <font>
      <b/>
      <sz val="18"/>
      <name val="Arial"/>
      <family val="2"/>
    </font>
    <font>
      <u val="single"/>
      <sz val="10"/>
      <color indexed="36"/>
      <name val="Arial"/>
      <family val="2"/>
    </font>
    <font>
      <u val="single"/>
      <sz val="10"/>
      <color indexed="12"/>
      <name val="Arial"/>
      <family val="2"/>
    </font>
    <font>
      <u val="single"/>
      <sz val="8"/>
      <name val="Arial"/>
      <family val="2"/>
    </font>
    <font>
      <b/>
      <sz val="9"/>
      <name val="Arial"/>
      <family val="2"/>
    </font>
    <font>
      <vertAlign val="subscript"/>
      <sz val="10"/>
      <name val="Arial"/>
      <family val="2"/>
    </font>
    <font>
      <b/>
      <vertAlign val="subscript"/>
      <sz val="10"/>
      <name val="Arial"/>
      <family val="2"/>
    </font>
    <font>
      <sz val="11"/>
      <color indexed="8"/>
      <name val="Calibri"/>
      <family val="2"/>
    </font>
    <font>
      <sz val="10"/>
      <color indexed="8"/>
      <name val="Arial"/>
      <family val="2"/>
    </font>
    <font>
      <vertAlign val="superscript"/>
      <sz val="10"/>
      <color indexed="8"/>
      <name val="Arial"/>
      <family val="2"/>
    </font>
    <font>
      <b/>
      <u val="single"/>
      <sz val="9"/>
      <name val="Arial"/>
      <family val="2"/>
    </font>
    <font>
      <sz val="9"/>
      <color indexed="10"/>
      <name val="Arial"/>
      <family val="2"/>
    </font>
    <font>
      <vertAlign val="superscript"/>
      <sz val="9"/>
      <name val="Arial"/>
      <family val="2"/>
    </font>
    <font>
      <b/>
      <sz val="9"/>
      <color indexed="10"/>
      <name val="Arial"/>
      <family val="2"/>
    </font>
    <font>
      <u val="single"/>
      <sz val="9"/>
      <name val="Arial"/>
      <family val="2"/>
    </font>
    <font>
      <b/>
      <vertAlign val="superscript"/>
      <sz val="9"/>
      <name val="Arial"/>
      <family val="2"/>
    </font>
    <font>
      <u val="singleAccounting"/>
      <sz val="9"/>
      <name val="Arial"/>
      <family val="2"/>
    </font>
    <font>
      <b/>
      <vertAlign val="subscript"/>
      <sz val="9"/>
      <name val="Arial"/>
      <family val="2"/>
    </font>
    <font>
      <vertAlign val="subscript"/>
      <sz val="9"/>
      <name val="Arial"/>
      <family val="2"/>
    </font>
    <font>
      <b/>
      <sz val="12"/>
      <name val="Arial"/>
      <family val="2"/>
    </font>
    <font>
      <sz val="9"/>
      <name val="Tahoma"/>
      <family val="2"/>
    </font>
    <font>
      <b/>
      <sz val="9"/>
      <name val="Tahoma"/>
      <family val="2"/>
    </font>
    <font>
      <u val="singleAccounting"/>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b/>
      <sz val="10"/>
      <color indexed="10"/>
      <name val="Arial"/>
      <family val="2"/>
    </font>
    <font>
      <b/>
      <sz val="10"/>
      <color indexed="8"/>
      <name val="Arial"/>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
      <b/>
      <sz val="10"/>
      <color theme="1"/>
      <name val="Arial"/>
      <family val="2"/>
    </font>
    <font>
      <sz val="9"/>
      <color rgb="FFFF0000"/>
      <name val="Arial"/>
      <family val="2"/>
    </font>
    <font>
      <b/>
      <sz val="9"/>
      <color rgb="FFFF0000"/>
      <name val="Arial"/>
      <family val="2"/>
    </font>
    <font>
      <sz val="9"/>
      <color theme="1"/>
      <name val="Arial"/>
      <family val="2"/>
    </font>
    <font>
      <b/>
      <sz val="9"/>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style="medium"/>
      <right style="thin"/>
      <top/>
      <bottom/>
    </border>
    <border>
      <left style="thin"/>
      <right style="medium"/>
      <top/>
      <bottom/>
    </border>
    <border>
      <left style="medium"/>
      <right/>
      <top/>
      <bottom/>
    </border>
    <border>
      <left/>
      <right style="medium"/>
      <top/>
      <bottom/>
    </border>
    <border>
      <left style="medium"/>
      <right style="double"/>
      <top style="thin"/>
      <bottom style="medium"/>
    </border>
    <border>
      <left style="double"/>
      <right style="double"/>
      <top style="thin"/>
      <bottom style="medium"/>
    </border>
    <border>
      <left style="thin"/>
      <right>
        <color indexed="63"/>
      </right>
      <top style="thin"/>
      <bottom style="thin"/>
    </border>
    <border>
      <left style="double"/>
      <right style="double"/>
      <top style="thin"/>
      <bottom style="thin"/>
    </border>
    <border>
      <left style="thin"/>
      <right style="double"/>
      <top style="thin"/>
      <bottom style="medium"/>
    </border>
    <border>
      <left>
        <color indexed="63"/>
      </left>
      <right style="double"/>
      <top style="thin"/>
      <bottom style="medium"/>
    </border>
    <border>
      <left style="double"/>
      <right>
        <color indexed="63"/>
      </right>
      <top style="thin"/>
      <bottom style="medium"/>
    </border>
    <border>
      <left style="thin"/>
      <right style="thin"/>
      <top style="thin"/>
      <bottom style="medium"/>
    </border>
    <border>
      <left style="double"/>
      <right style="medium"/>
      <top style="thin"/>
      <bottom style="medium"/>
    </border>
  </borders>
  <cellStyleXfs count="85">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Protection="0">
      <alignment vertical="top"/>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0" fillId="0" borderId="0">
      <alignment horizontal="justify" vertical="top" wrapText="1"/>
      <protection/>
    </xf>
    <xf numFmtId="0" fontId="33" fillId="0" borderId="0">
      <alignment horizontal="justify" vertical="top" wrapText="1"/>
      <protection/>
    </xf>
    <xf numFmtId="0" fontId="0" fillId="0" borderId="0">
      <alignment horizontal="justify" vertical="top" wrapText="1"/>
      <protection/>
    </xf>
    <xf numFmtId="0" fontId="0" fillId="0" borderId="0">
      <alignment horizontal="justify" wrapText="1"/>
      <protection/>
    </xf>
    <xf numFmtId="0" fontId="0" fillId="0" borderId="0">
      <alignment/>
      <protection/>
    </xf>
    <xf numFmtId="0" fontId="0" fillId="0" borderId="0">
      <alignment/>
      <protection/>
    </xf>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09">
    <xf numFmtId="0" fontId="0" fillId="0" borderId="0" xfId="0" applyAlignment="1">
      <alignment wrapText="1"/>
    </xf>
    <xf numFmtId="0" fontId="0" fillId="0" borderId="0" xfId="74">
      <alignment/>
      <protection/>
    </xf>
    <xf numFmtId="0" fontId="1" fillId="0" borderId="0" xfId="74" applyFont="1" applyAlignment="1">
      <alignment horizontal="center"/>
      <protection/>
    </xf>
    <xf numFmtId="0" fontId="8" fillId="0" borderId="0" xfId="74" applyFont="1">
      <alignment/>
      <protection/>
    </xf>
    <xf numFmtId="0" fontId="9" fillId="0" borderId="0" xfId="74" applyFont="1" applyAlignment="1">
      <alignment horizontal="center"/>
      <protection/>
    </xf>
    <xf numFmtId="177" fontId="0" fillId="0" borderId="0" xfId="49" applyNumberFormat="1" applyAlignment="1">
      <alignment horizontal="center"/>
    </xf>
    <xf numFmtId="177" fontId="0" fillId="0" borderId="0" xfId="49" applyNumberFormat="1" applyFont="1" applyAlignment="1">
      <alignment horizontal="center"/>
    </xf>
    <xf numFmtId="0" fontId="0" fillId="0" borderId="0" xfId="74" applyFont="1">
      <alignment/>
      <protection/>
    </xf>
    <xf numFmtId="0" fontId="1" fillId="0" borderId="0" xfId="74" applyFont="1">
      <alignment/>
      <protection/>
    </xf>
    <xf numFmtId="173" fontId="0" fillId="0" borderId="0" xfId="42" applyNumberFormat="1" applyFont="1" applyAlignment="1">
      <alignment/>
    </xf>
    <xf numFmtId="0" fontId="10" fillId="0" borderId="0" xfId="73" applyFont="1" applyAlignment="1">
      <alignment horizontal="center"/>
      <protection/>
    </xf>
    <xf numFmtId="0" fontId="11" fillId="0" borderId="0" xfId="73" applyFont="1" applyAlignment="1">
      <alignment horizontal="center"/>
      <protection/>
    </xf>
    <xf numFmtId="0" fontId="1" fillId="0" borderId="0" xfId="73" applyFont="1">
      <alignment/>
      <protection/>
    </xf>
    <xf numFmtId="0" fontId="5" fillId="0" borderId="0" xfId="73" applyFont="1">
      <alignment/>
      <protection/>
    </xf>
    <xf numFmtId="0" fontId="0" fillId="0" borderId="0" xfId="74" applyFont="1" applyAlignment="1">
      <alignment horizontal="center"/>
      <protection/>
    </xf>
    <xf numFmtId="177" fontId="1" fillId="0" borderId="10" xfId="74" applyNumberFormat="1" applyFont="1" applyBorder="1">
      <alignment/>
      <protection/>
    </xf>
    <xf numFmtId="173" fontId="0" fillId="0" borderId="0" xfId="74" applyNumberFormat="1" applyFont="1">
      <alignment/>
      <protection/>
    </xf>
    <xf numFmtId="0" fontId="0" fillId="0" borderId="0" xfId="73" applyFont="1">
      <alignment/>
      <protection/>
    </xf>
    <xf numFmtId="0" fontId="4" fillId="0" borderId="11" xfId="76" applyFont="1" applyBorder="1" applyAlignment="1">
      <alignment horizontal="center"/>
      <protection/>
    </xf>
    <xf numFmtId="0" fontId="0" fillId="0" borderId="12" xfId="77" applyBorder="1">
      <alignment/>
      <protection/>
    </xf>
    <xf numFmtId="177" fontId="0" fillId="0" borderId="12" xfId="52" applyNumberFormat="1" applyBorder="1" applyAlignment="1">
      <alignment/>
    </xf>
    <xf numFmtId="0" fontId="0" fillId="0" borderId="0" xfId="77">
      <alignment/>
      <protection/>
    </xf>
    <xf numFmtId="0" fontId="0" fillId="0" borderId="11" xfId="77" applyBorder="1">
      <alignment/>
      <protection/>
    </xf>
    <xf numFmtId="177" fontId="0" fillId="0" borderId="11" xfId="52" applyNumberFormat="1" applyBorder="1" applyAlignment="1">
      <alignment/>
    </xf>
    <xf numFmtId="0" fontId="1" fillId="0" borderId="13" xfId="77" applyFont="1" applyBorder="1" applyAlignment="1">
      <alignment horizontal="center"/>
      <protection/>
    </xf>
    <xf numFmtId="0" fontId="1" fillId="0" borderId="11" xfId="77" applyFont="1" applyBorder="1" applyAlignment="1">
      <alignment horizontal="center"/>
      <protection/>
    </xf>
    <xf numFmtId="0" fontId="1" fillId="0" borderId="11" xfId="77" applyFont="1" applyBorder="1" applyAlignment="1">
      <alignment horizontal="center"/>
      <protection/>
    </xf>
    <xf numFmtId="177" fontId="1" fillId="0" borderId="11" xfId="52" applyNumberFormat="1" applyFont="1" applyBorder="1" applyAlignment="1">
      <alignment horizontal="center"/>
    </xf>
    <xf numFmtId="0" fontId="4" fillId="0" borderId="11" xfId="77" applyFont="1" applyBorder="1" applyAlignment="1">
      <alignment horizontal="center"/>
      <protection/>
    </xf>
    <xf numFmtId="0" fontId="0" fillId="0" borderId="11" xfId="77" applyBorder="1" applyAlignment="1">
      <alignment horizontal="center"/>
      <protection/>
    </xf>
    <xf numFmtId="0" fontId="1" fillId="0" borderId="11" xfId="77" applyFont="1" applyBorder="1">
      <alignment/>
      <protection/>
    </xf>
    <xf numFmtId="177" fontId="0" fillId="0" borderId="11" xfId="52" applyNumberFormat="1" applyFont="1" applyBorder="1" applyAlignment="1">
      <alignment/>
    </xf>
    <xf numFmtId="0" fontId="0" fillId="0" borderId="13" xfId="77" applyBorder="1" applyAlignment="1">
      <alignment horizontal="center"/>
      <protection/>
    </xf>
    <xf numFmtId="177" fontId="0" fillId="0" borderId="13" xfId="52" applyNumberFormat="1" applyBorder="1" applyAlignment="1">
      <alignment/>
    </xf>
    <xf numFmtId="0" fontId="14" fillId="0" borderId="11" xfId="77" applyFont="1" applyBorder="1">
      <alignment/>
      <protection/>
    </xf>
    <xf numFmtId="177" fontId="0" fillId="0" borderId="13" xfId="52" applyNumberFormat="1" applyFont="1" applyBorder="1" applyAlignment="1">
      <alignment horizontal="center"/>
    </xf>
    <xf numFmtId="0" fontId="0" fillId="0" borderId="0" xfId="77" applyBorder="1" applyAlignment="1">
      <alignment horizontal="center"/>
      <protection/>
    </xf>
    <xf numFmtId="0" fontId="0" fillId="0" borderId="0" xfId="77" applyBorder="1" applyAlignment="1">
      <alignment horizontal="right"/>
      <protection/>
    </xf>
    <xf numFmtId="177" fontId="0" fillId="0" borderId="0" xfId="52" applyNumberFormat="1" applyFont="1" applyBorder="1" applyAlignment="1">
      <alignment horizontal="center"/>
    </xf>
    <xf numFmtId="177" fontId="0" fillId="0" borderId="0" xfId="52" applyNumberFormat="1" applyBorder="1" applyAlignment="1">
      <alignment/>
    </xf>
    <xf numFmtId="0" fontId="0" fillId="0" borderId="0" xfId="77" applyAlignment="1" quotePrefix="1">
      <alignment horizontal="right"/>
      <protection/>
    </xf>
    <xf numFmtId="177" fontId="0" fillId="0" borderId="0" xfId="52" applyNumberFormat="1" applyAlignment="1">
      <alignment/>
    </xf>
    <xf numFmtId="0" fontId="0" fillId="0" borderId="11" xfId="77" applyFont="1" applyBorder="1">
      <alignment/>
      <protection/>
    </xf>
    <xf numFmtId="0" fontId="0" fillId="0" borderId="11" xfId="77" applyBorder="1" quotePrefix="1">
      <alignment/>
      <protection/>
    </xf>
    <xf numFmtId="0" fontId="15" fillId="0" borderId="11" xfId="77" applyFont="1" applyBorder="1">
      <alignment/>
      <protection/>
    </xf>
    <xf numFmtId="0" fontId="5" fillId="0" borderId="11" xfId="77" applyFont="1" applyBorder="1">
      <alignment/>
      <protection/>
    </xf>
    <xf numFmtId="0" fontId="0" fillId="0" borderId="13" xfId="77" applyBorder="1">
      <alignment/>
      <protection/>
    </xf>
    <xf numFmtId="0" fontId="0" fillId="0" borderId="0" xfId="77" applyBorder="1">
      <alignment/>
      <protection/>
    </xf>
    <xf numFmtId="0" fontId="0" fillId="0" borderId="11" xfId="77" applyBorder="1" applyAlignment="1" quotePrefix="1">
      <alignment horizontal="right"/>
      <protection/>
    </xf>
    <xf numFmtId="0" fontId="1" fillId="0" borderId="11" xfId="77" applyFont="1" applyBorder="1">
      <alignment/>
      <protection/>
    </xf>
    <xf numFmtId="177" fontId="0" fillId="0" borderId="13" xfId="52" applyNumberFormat="1" applyFont="1" applyBorder="1" applyAlignment="1">
      <alignment/>
    </xf>
    <xf numFmtId="0" fontId="0" fillId="0" borderId="11" xfId="77" applyBorder="1" applyAlignment="1" quotePrefix="1">
      <alignment horizontal="center"/>
      <protection/>
    </xf>
    <xf numFmtId="0" fontId="0" fillId="0" borderId="11" xfId="77" applyFont="1" applyBorder="1" applyAlignment="1">
      <alignment horizontal="left"/>
      <protection/>
    </xf>
    <xf numFmtId="0" fontId="1" fillId="0" borderId="11" xfId="77" applyFont="1" applyBorder="1" applyAlignment="1">
      <alignment horizontal="left"/>
      <protection/>
    </xf>
    <xf numFmtId="177" fontId="0" fillId="0" borderId="11" xfId="52" applyNumberFormat="1" applyBorder="1" applyAlignment="1">
      <alignment horizontal="center"/>
    </xf>
    <xf numFmtId="0" fontId="0" fillId="0" borderId="11" xfId="77" applyBorder="1" applyAlignment="1" quotePrefix="1">
      <alignment horizontal="left"/>
      <protection/>
    </xf>
    <xf numFmtId="0" fontId="1" fillId="0" borderId="11" xfId="77" applyFont="1" applyBorder="1" applyAlignment="1">
      <alignment horizontal="left"/>
      <protection/>
    </xf>
    <xf numFmtId="177" fontId="0" fillId="0" borderId="14" xfId="52" applyNumberFormat="1" applyFont="1" applyBorder="1" applyAlignment="1">
      <alignment horizontal="center"/>
    </xf>
    <xf numFmtId="0" fontId="1" fillId="0" borderId="12" xfId="77" applyFont="1" applyBorder="1">
      <alignment/>
      <protection/>
    </xf>
    <xf numFmtId="0" fontId="1" fillId="0" borderId="15" xfId="77" applyFont="1" applyBorder="1" applyAlignment="1">
      <alignment horizontal="center"/>
      <protection/>
    </xf>
    <xf numFmtId="0" fontId="1" fillId="0" borderId="0" xfId="77" applyFont="1" applyAlignment="1">
      <alignment horizontal="center"/>
      <protection/>
    </xf>
    <xf numFmtId="0" fontId="0" fillId="0" borderId="12" xfId="77" applyFont="1" applyBorder="1">
      <alignment/>
      <protection/>
    </xf>
    <xf numFmtId="0" fontId="4" fillId="0" borderId="0" xfId="77" applyFont="1" applyAlignment="1">
      <alignment horizontal="center"/>
      <protection/>
    </xf>
    <xf numFmtId="0" fontId="0" fillId="0" borderId="0" xfId="77" applyFont="1">
      <alignment/>
      <protection/>
    </xf>
    <xf numFmtId="0" fontId="1" fillId="0" borderId="0" xfId="77" applyFont="1" applyAlignment="1">
      <alignment horizontal="left"/>
      <protection/>
    </xf>
    <xf numFmtId="0" fontId="1" fillId="0" borderId="0" xfId="77" applyFont="1">
      <alignment/>
      <protection/>
    </xf>
    <xf numFmtId="0" fontId="0" fillId="0" borderId="12" xfId="77" applyFont="1" applyBorder="1" applyAlignment="1">
      <alignment horizontal="center"/>
      <protection/>
    </xf>
    <xf numFmtId="0" fontId="0" fillId="0" borderId="0" xfId="77" applyFont="1" applyBorder="1" applyAlignment="1">
      <alignment horizontal="right"/>
      <protection/>
    </xf>
    <xf numFmtId="14" fontId="0" fillId="0" borderId="0" xfId="77" applyNumberFormat="1" applyFont="1" applyAlignment="1" quotePrefix="1">
      <alignment horizontal="right"/>
      <protection/>
    </xf>
    <xf numFmtId="0" fontId="0" fillId="0" borderId="0" xfId="77" applyFont="1" applyAlignment="1">
      <alignment horizontal="center"/>
      <protection/>
    </xf>
    <xf numFmtId="0" fontId="0" fillId="0" borderId="16" xfId="77" applyBorder="1">
      <alignment/>
      <protection/>
    </xf>
    <xf numFmtId="0" fontId="0" fillId="0" borderId="17" xfId="77" applyBorder="1">
      <alignment/>
      <protection/>
    </xf>
    <xf numFmtId="0" fontId="0" fillId="0" borderId="0" xfId="77" applyFont="1" applyBorder="1">
      <alignment/>
      <protection/>
    </xf>
    <xf numFmtId="0" fontId="7" fillId="0" borderId="11" xfId="77" applyFont="1" applyBorder="1" applyAlignment="1">
      <alignment horizontal="center"/>
      <protection/>
    </xf>
    <xf numFmtId="0" fontId="0" fillId="0" borderId="0" xfId="77" applyFont="1" applyAlignment="1" quotePrefix="1">
      <alignment horizontal="right"/>
      <protection/>
    </xf>
    <xf numFmtId="0" fontId="0" fillId="0" borderId="14" xfId="77" applyBorder="1">
      <alignment/>
      <protection/>
    </xf>
    <xf numFmtId="0" fontId="0" fillId="0" borderId="0" xfId="77" applyFont="1" applyAlignment="1">
      <alignment horizontal="left"/>
      <protection/>
    </xf>
    <xf numFmtId="0" fontId="0" fillId="0" borderId="14" xfId="77" applyBorder="1" applyAlignment="1">
      <alignment horizontal="center"/>
      <protection/>
    </xf>
    <xf numFmtId="0" fontId="1" fillId="0" borderId="12" xfId="77" applyFont="1" applyBorder="1" applyAlignment="1">
      <alignment horizontal="center"/>
      <protection/>
    </xf>
    <xf numFmtId="0" fontId="0" fillId="0" borderId="0" xfId="77" applyFont="1" applyBorder="1" applyAlignment="1">
      <alignment horizontal="center"/>
      <protection/>
    </xf>
    <xf numFmtId="0" fontId="0" fillId="0" borderId="15" xfId="77" applyBorder="1">
      <alignment/>
      <protection/>
    </xf>
    <xf numFmtId="0" fontId="4" fillId="0" borderId="0" xfId="77" applyFont="1" applyBorder="1" applyAlignment="1">
      <alignment horizontal="center"/>
      <protection/>
    </xf>
    <xf numFmtId="0" fontId="4" fillId="0" borderId="0" xfId="77" applyFont="1" applyAlignment="1" quotePrefix="1">
      <alignment horizontal="center"/>
      <protection/>
    </xf>
    <xf numFmtId="0" fontId="0" fillId="0" borderId="0" xfId="77" applyFont="1" applyAlignment="1" quotePrefix="1">
      <alignment horizontal="left"/>
      <protection/>
    </xf>
    <xf numFmtId="0" fontId="4" fillId="0" borderId="0" xfId="77" applyFont="1" applyAlignment="1">
      <alignment horizontal="left"/>
      <protection/>
    </xf>
    <xf numFmtId="14" fontId="0" fillId="0" borderId="11" xfId="77" applyNumberFormat="1" applyBorder="1" applyAlignment="1" quotePrefix="1">
      <alignment horizontal="center"/>
      <protection/>
    </xf>
    <xf numFmtId="0" fontId="0" fillId="0" borderId="11" xfId="77" applyFont="1" applyBorder="1" applyAlignment="1">
      <alignment horizontal="center"/>
      <protection/>
    </xf>
    <xf numFmtId="0" fontId="0" fillId="0" borderId="11" xfId="77" applyFont="1" applyBorder="1" applyAlignment="1">
      <alignment horizontal="left"/>
      <protection/>
    </xf>
    <xf numFmtId="0" fontId="0" fillId="0" borderId="0" xfId="77" applyFont="1" applyAlignment="1" quotePrefix="1">
      <alignment horizontal="right"/>
      <protection/>
    </xf>
    <xf numFmtId="0" fontId="0" fillId="0" borderId="11" xfId="77" applyFont="1" applyBorder="1">
      <alignment/>
      <protection/>
    </xf>
    <xf numFmtId="173" fontId="0" fillId="0" borderId="11" xfId="42" applyNumberFormat="1" applyBorder="1" applyAlignment="1">
      <alignment/>
    </xf>
    <xf numFmtId="173" fontId="0" fillId="0" borderId="11" xfId="42" applyNumberFormat="1" applyFont="1" applyBorder="1" applyAlignment="1">
      <alignment/>
    </xf>
    <xf numFmtId="173" fontId="0" fillId="0" borderId="13" xfId="42" applyNumberFormat="1" applyBorder="1" applyAlignment="1">
      <alignment/>
    </xf>
    <xf numFmtId="173" fontId="0" fillId="0" borderId="11" xfId="77" applyNumberFormat="1" applyBorder="1">
      <alignment/>
      <protection/>
    </xf>
    <xf numFmtId="0" fontId="0" fillId="0" borderId="17" xfId="77" applyFont="1" applyBorder="1" applyAlignment="1">
      <alignment horizontal="center"/>
      <protection/>
    </xf>
    <xf numFmtId="173" fontId="0" fillId="0" borderId="14" xfId="42" applyNumberFormat="1" applyBorder="1" applyAlignment="1">
      <alignment/>
    </xf>
    <xf numFmtId="0" fontId="0" fillId="0" borderId="0" xfId="77" applyFont="1" applyBorder="1" applyAlignment="1">
      <alignment horizontal="center"/>
      <protection/>
    </xf>
    <xf numFmtId="0" fontId="0" fillId="0" borderId="12" xfId="0" applyBorder="1" applyAlignment="1">
      <alignment wrapText="1"/>
    </xf>
    <xf numFmtId="0" fontId="1" fillId="0" borderId="15" xfId="0" applyFont="1" applyBorder="1" applyAlignment="1">
      <alignment horizontal="center"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0" fillId="0" borderId="11" xfId="0" applyBorder="1" applyAlignment="1">
      <alignment horizontal="center" wrapText="1"/>
    </xf>
    <xf numFmtId="173" fontId="0" fillId="0" borderId="11" xfId="42" applyNumberFormat="1" applyBorder="1" applyAlignment="1">
      <alignment wrapText="1"/>
    </xf>
    <xf numFmtId="0" fontId="4" fillId="0" borderId="0" xfId="0" applyFont="1" applyAlignment="1">
      <alignment horizontal="center" wrapText="1"/>
    </xf>
    <xf numFmtId="0" fontId="1"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173" fontId="0" fillId="0" borderId="11" xfId="42" applyNumberFormat="1" applyFont="1" applyBorder="1" applyAlignment="1">
      <alignment wrapText="1"/>
    </xf>
    <xf numFmtId="0" fontId="1" fillId="0" borderId="11" xfId="0" applyFont="1" applyFill="1" applyBorder="1" applyAlignment="1">
      <alignment wrapText="1"/>
    </xf>
    <xf numFmtId="0" fontId="0" fillId="0" borderId="11" xfId="0" applyFont="1" applyFill="1" applyBorder="1" applyAlignment="1">
      <alignment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0" xfId="0" applyFont="1" applyFill="1" applyBorder="1" applyAlignment="1">
      <alignment wrapText="1"/>
    </xf>
    <xf numFmtId="173" fontId="0" fillId="0" borderId="0" xfId="42" applyNumberFormat="1" applyFont="1" applyBorder="1" applyAlignment="1">
      <alignment wrapText="1"/>
    </xf>
    <xf numFmtId="0" fontId="0" fillId="0" borderId="0" xfId="0" applyAlignment="1" quotePrefix="1">
      <alignment horizontal="right" wrapText="1"/>
    </xf>
    <xf numFmtId="0" fontId="1" fillId="0" borderId="13" xfId="0" applyFont="1" applyBorder="1" applyAlignment="1">
      <alignment horizontal="center" wrapText="1"/>
    </xf>
    <xf numFmtId="0" fontId="0" fillId="0" borderId="11" xfId="0" applyFont="1" applyBorder="1" applyAlignment="1">
      <alignment horizontal="left" wrapText="1"/>
    </xf>
    <xf numFmtId="173" fontId="0" fillId="0" borderId="17" xfId="42" applyNumberFormat="1" applyFont="1" applyBorder="1" applyAlignment="1">
      <alignment wrapText="1"/>
    </xf>
    <xf numFmtId="173" fontId="0" fillId="0" borderId="13" xfId="42" applyNumberFormat="1" applyBorder="1" applyAlignment="1">
      <alignment wrapText="1"/>
    </xf>
    <xf numFmtId="173" fontId="0" fillId="0" borderId="11" xfId="42" applyNumberFormat="1" applyFont="1" applyBorder="1" applyAlignment="1">
      <alignment wrapText="1"/>
    </xf>
    <xf numFmtId="173" fontId="0" fillId="0" borderId="13" xfId="42" applyNumberFormat="1" applyFont="1" applyBorder="1" applyAlignment="1">
      <alignment wrapText="1"/>
    </xf>
    <xf numFmtId="0" fontId="0" fillId="0" borderId="11" xfId="0" applyFont="1" applyFill="1" applyBorder="1" applyAlignment="1">
      <alignment horizontal="center" wrapText="1"/>
    </xf>
    <xf numFmtId="173" fontId="0" fillId="0" borderId="13" xfId="77" applyNumberFormat="1" applyBorder="1">
      <alignment/>
      <protection/>
    </xf>
    <xf numFmtId="173" fontId="0" fillId="0" borderId="0" xfId="42" applyNumberFormat="1" applyBorder="1" applyAlignment="1">
      <alignment/>
    </xf>
    <xf numFmtId="173" fontId="0" fillId="0" borderId="0" xfId="42" applyNumberFormat="1" applyFont="1" applyBorder="1" applyAlignment="1">
      <alignment/>
    </xf>
    <xf numFmtId="173" fontId="0" fillId="0" borderId="13" xfId="42" applyNumberFormat="1" applyFont="1" applyBorder="1" applyAlignment="1">
      <alignment/>
    </xf>
    <xf numFmtId="173" fontId="0" fillId="0" borderId="0" xfId="42" applyNumberFormat="1" applyFont="1" applyBorder="1" applyAlignment="1">
      <alignment wrapText="1"/>
    </xf>
    <xf numFmtId="177" fontId="0" fillId="0" borderId="11" xfId="77" applyNumberFormat="1" applyBorder="1">
      <alignment/>
      <protection/>
    </xf>
    <xf numFmtId="0" fontId="15" fillId="0" borderId="11" xfId="77" applyFont="1" applyBorder="1" applyAlignment="1">
      <alignment/>
      <protection/>
    </xf>
    <xf numFmtId="0" fontId="0" fillId="0" borderId="13" xfId="77" applyFont="1" applyBorder="1" applyAlignment="1">
      <alignment horizontal="center"/>
      <protection/>
    </xf>
    <xf numFmtId="0" fontId="1" fillId="0" borderId="18" xfId="77" applyFont="1" applyBorder="1">
      <alignment/>
      <protection/>
    </xf>
    <xf numFmtId="0" fontId="0" fillId="0" borderId="18" xfId="77" applyBorder="1" applyAlignment="1">
      <alignment horizontal="center"/>
      <protection/>
    </xf>
    <xf numFmtId="173" fontId="0" fillId="0" borderId="15" xfId="42" applyNumberFormat="1" applyBorder="1" applyAlignment="1">
      <alignment/>
    </xf>
    <xf numFmtId="0" fontId="0" fillId="0" borderId="15" xfId="77" applyBorder="1" applyAlignment="1">
      <alignment horizontal="center"/>
      <protection/>
    </xf>
    <xf numFmtId="0" fontId="0" fillId="0" borderId="17" xfId="77" applyFont="1" applyBorder="1">
      <alignment/>
      <protection/>
    </xf>
    <xf numFmtId="3" fontId="0" fillId="0" borderId="11" xfId="77" applyNumberFormat="1" applyBorder="1">
      <alignment/>
      <protection/>
    </xf>
    <xf numFmtId="0" fontId="0" fillId="0" borderId="0" xfId="77" applyFont="1">
      <alignment/>
      <protection/>
    </xf>
    <xf numFmtId="0" fontId="1" fillId="0" borderId="16" xfId="77" applyFont="1" applyBorder="1" applyAlignment="1">
      <alignment horizontal="center"/>
      <protection/>
    </xf>
    <xf numFmtId="0" fontId="0" fillId="0" borderId="19" xfId="77" applyBorder="1" applyAlignment="1">
      <alignment horizontal="center"/>
      <protection/>
    </xf>
    <xf numFmtId="0" fontId="0" fillId="0" borderId="20" xfId="77" applyBorder="1" applyAlignment="1">
      <alignment horizontal="center"/>
      <protection/>
    </xf>
    <xf numFmtId="177" fontId="0" fillId="0" borderId="15" xfId="52" applyNumberFormat="1" applyBorder="1" applyAlignment="1">
      <alignment/>
    </xf>
    <xf numFmtId="0" fontId="0" fillId="0" borderId="19" xfId="77" applyBorder="1">
      <alignment/>
      <protection/>
    </xf>
    <xf numFmtId="3" fontId="0" fillId="0" borderId="0" xfId="77" applyNumberFormat="1">
      <alignment/>
      <protection/>
    </xf>
    <xf numFmtId="0" fontId="0" fillId="0" borderId="15" xfId="77" applyFont="1" applyBorder="1">
      <alignment/>
      <protection/>
    </xf>
    <xf numFmtId="0" fontId="1" fillId="0" borderId="15" xfId="77" applyFont="1" applyBorder="1">
      <alignment/>
      <protection/>
    </xf>
    <xf numFmtId="0" fontId="0" fillId="0" borderId="13" xfId="77" applyFont="1" applyBorder="1" applyAlignment="1" quotePrefix="1">
      <alignment horizontal="right"/>
      <protection/>
    </xf>
    <xf numFmtId="0" fontId="0" fillId="0" borderId="11" xfId="77" applyFont="1" applyBorder="1" applyAlignment="1">
      <alignment horizontal="center"/>
      <protection/>
    </xf>
    <xf numFmtId="0" fontId="1" fillId="0" borderId="14" xfId="77" applyFont="1" applyBorder="1">
      <alignment/>
      <protection/>
    </xf>
    <xf numFmtId="0" fontId="1" fillId="0" borderId="20" xfId="77" applyFont="1" applyBorder="1">
      <alignment/>
      <protection/>
    </xf>
    <xf numFmtId="0" fontId="0" fillId="0" borderId="20" xfId="77" applyBorder="1">
      <alignment/>
      <protection/>
    </xf>
    <xf numFmtId="0" fontId="0" fillId="0" borderId="13" xfId="77" applyFont="1" applyBorder="1">
      <alignment/>
      <protection/>
    </xf>
    <xf numFmtId="173" fontId="0" fillId="0" borderId="17" xfId="42" applyNumberFormat="1" applyBorder="1" applyAlignment="1">
      <alignment/>
    </xf>
    <xf numFmtId="0" fontId="0" fillId="0" borderId="21" xfId="77" applyFont="1" applyBorder="1">
      <alignment/>
      <protection/>
    </xf>
    <xf numFmtId="0" fontId="0" fillId="0" borderId="13" xfId="77" applyFont="1" applyBorder="1" applyAlignment="1">
      <alignment horizontal="center"/>
      <protection/>
    </xf>
    <xf numFmtId="173" fontId="0" fillId="0" borderId="15" xfId="42" applyNumberFormat="1" applyFont="1" applyBorder="1" applyAlignment="1">
      <alignment/>
    </xf>
    <xf numFmtId="0" fontId="14" fillId="0" borderId="15" xfId="77" applyFont="1" applyBorder="1">
      <alignment/>
      <protection/>
    </xf>
    <xf numFmtId="177" fontId="0" fillId="0" borderId="11" xfId="52" applyNumberFormat="1" applyFont="1" applyBorder="1" applyAlignment="1">
      <alignment/>
    </xf>
    <xf numFmtId="0" fontId="0" fillId="0" borderId="11" xfId="77" applyFont="1" applyBorder="1" applyAlignment="1" quotePrefix="1">
      <alignment horizontal="right"/>
      <protection/>
    </xf>
    <xf numFmtId="0" fontId="0" fillId="0" borderId="15" xfId="0" applyBorder="1" applyAlignment="1">
      <alignment wrapText="1"/>
    </xf>
    <xf numFmtId="0" fontId="0" fillId="0" borderId="15" xfId="0" applyBorder="1" applyAlignment="1">
      <alignment horizontal="center" wrapText="1"/>
    </xf>
    <xf numFmtId="173" fontId="0" fillId="0" borderId="15" xfId="42" applyNumberFormat="1" applyBorder="1" applyAlignment="1">
      <alignment wrapText="1"/>
    </xf>
    <xf numFmtId="0" fontId="0" fillId="0" borderId="14" xfId="0" applyBorder="1" applyAlignment="1">
      <alignment wrapText="1"/>
    </xf>
    <xf numFmtId="173" fontId="0" fillId="0" borderId="14" xfId="42" applyNumberFormat="1" applyFont="1" applyBorder="1" applyAlignment="1">
      <alignment wrapText="1"/>
    </xf>
    <xf numFmtId="0" fontId="1" fillId="0" borderId="14" xfId="0" applyFont="1" applyBorder="1" applyAlignment="1">
      <alignment horizontal="center" wrapText="1"/>
    </xf>
    <xf numFmtId="14" fontId="0" fillId="0" borderId="11" xfId="77" applyNumberFormat="1" applyFont="1" applyBorder="1" applyAlignment="1" quotePrefix="1">
      <alignment horizontal="center"/>
      <protection/>
    </xf>
    <xf numFmtId="0" fontId="1" fillId="0" borderId="13" xfId="77" applyFont="1" applyBorder="1" applyAlignment="1">
      <alignment horizontal="center"/>
      <protection/>
    </xf>
    <xf numFmtId="177" fontId="0" fillId="0" borderId="13" xfId="77" applyNumberFormat="1" applyBorder="1">
      <alignment/>
      <protection/>
    </xf>
    <xf numFmtId="177" fontId="0" fillId="0" borderId="17" xfId="52" applyNumberFormat="1" applyBorder="1" applyAlignment="1">
      <alignment/>
    </xf>
    <xf numFmtId="177" fontId="0" fillId="0" borderId="20" xfId="52" applyNumberFormat="1" applyBorder="1" applyAlignment="1">
      <alignment/>
    </xf>
    <xf numFmtId="0" fontId="0" fillId="0" borderId="15" xfId="77" applyFont="1" applyBorder="1" applyAlignment="1">
      <alignment horizontal="center"/>
      <protection/>
    </xf>
    <xf numFmtId="0" fontId="0" fillId="0" borderId="21" xfId="77" applyBorder="1" applyAlignment="1">
      <alignment horizontal="center"/>
      <protection/>
    </xf>
    <xf numFmtId="0" fontId="0" fillId="0" borderId="20" xfId="77" applyBorder="1" applyAlignment="1" quotePrefix="1">
      <alignment horizontal="right"/>
      <protection/>
    </xf>
    <xf numFmtId="0" fontId="1" fillId="0" borderId="18" xfId="77" applyFont="1" applyBorder="1" applyAlignment="1">
      <alignment horizontal="center"/>
      <protection/>
    </xf>
    <xf numFmtId="0" fontId="0" fillId="0" borderId="20" xfId="77" applyFont="1" applyBorder="1">
      <alignment/>
      <protection/>
    </xf>
    <xf numFmtId="173" fontId="0" fillId="0" borderId="15" xfId="42" applyNumberFormat="1" applyFont="1" applyBorder="1" applyAlignment="1">
      <alignment wrapText="1"/>
    </xf>
    <xf numFmtId="0" fontId="0" fillId="0" borderId="15" xfId="77" applyFont="1" applyBorder="1" applyAlignment="1">
      <alignment horizontal="center"/>
      <protection/>
    </xf>
    <xf numFmtId="177" fontId="0" fillId="0" borderId="13" xfId="52" applyNumberFormat="1" applyFont="1" applyBorder="1" applyAlignment="1">
      <alignment/>
    </xf>
    <xf numFmtId="0" fontId="0" fillId="0" borderId="17" xfId="77" applyFont="1" applyBorder="1" applyAlignment="1">
      <alignment horizontal="center"/>
      <protection/>
    </xf>
    <xf numFmtId="0" fontId="0" fillId="0" borderId="18" xfId="77" applyFont="1" applyBorder="1" applyAlignment="1" quotePrefix="1">
      <alignment horizontal="right"/>
      <protection/>
    </xf>
    <xf numFmtId="0" fontId="0" fillId="0" borderId="20" xfId="77" applyFont="1" applyBorder="1" applyAlignment="1">
      <alignment horizontal="center"/>
      <protection/>
    </xf>
    <xf numFmtId="173" fontId="0" fillId="0" borderId="13" xfId="77" applyNumberFormat="1" applyFont="1" applyBorder="1">
      <alignment/>
      <protection/>
    </xf>
    <xf numFmtId="0" fontId="0" fillId="0" borderId="17" xfId="77" applyFont="1" applyBorder="1">
      <alignment/>
      <protection/>
    </xf>
    <xf numFmtId="173" fontId="0" fillId="0" borderId="13" xfId="77" applyNumberFormat="1" applyFont="1" applyBorder="1">
      <alignment/>
      <protection/>
    </xf>
    <xf numFmtId="0" fontId="4" fillId="0" borderId="11" xfId="76" applyFont="1" applyBorder="1" applyAlignment="1">
      <alignment horizontal="center" wrapText="1"/>
      <protection/>
    </xf>
    <xf numFmtId="177" fontId="0" fillId="0" borderId="14" xfId="52" applyNumberFormat="1" applyBorder="1" applyAlignment="1">
      <alignment horizontal="center"/>
    </xf>
    <xf numFmtId="177" fontId="1" fillId="0" borderId="11" xfId="52" applyNumberFormat="1" applyFont="1" applyBorder="1" applyAlignment="1">
      <alignment horizontal="center"/>
    </xf>
    <xf numFmtId="0" fontId="1" fillId="0" borderId="20" xfId="77" applyFont="1" applyBorder="1" applyAlignment="1">
      <alignment horizontal="center"/>
      <protection/>
    </xf>
    <xf numFmtId="0" fontId="0" fillId="0" borderId="15" xfId="0" applyFont="1" applyFill="1" applyBorder="1" applyAlignment="1">
      <alignment horizontal="center" wrapText="1"/>
    </xf>
    <xf numFmtId="0" fontId="0" fillId="0" borderId="0" xfId="73" applyFont="1">
      <alignment/>
      <protection/>
    </xf>
    <xf numFmtId="0" fontId="0" fillId="0" borderId="12" xfId="0" applyBorder="1" applyAlignment="1">
      <alignment/>
    </xf>
    <xf numFmtId="0" fontId="0" fillId="0" borderId="0" xfId="0" applyAlignment="1">
      <alignment/>
    </xf>
    <xf numFmtId="0" fontId="0" fillId="0" borderId="15" xfId="0" applyBorder="1" applyAlignment="1">
      <alignment/>
    </xf>
    <xf numFmtId="0" fontId="0" fillId="0" borderId="15" xfId="0"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0" fontId="4" fillId="0" borderId="0" xfId="0" applyFont="1" applyAlignment="1">
      <alignment horizontal="center"/>
    </xf>
    <xf numFmtId="173" fontId="0" fillId="0" borderId="11" xfId="42" applyNumberFormat="1" applyFont="1" applyBorder="1" applyAlignment="1">
      <alignment/>
    </xf>
    <xf numFmtId="0" fontId="0" fillId="0" borderId="13" xfId="0" applyBorder="1" applyAlignment="1">
      <alignment horizontal="center"/>
    </xf>
    <xf numFmtId="0" fontId="0" fillId="0" borderId="13" xfId="0" applyBorder="1" applyAlignment="1">
      <alignment/>
    </xf>
    <xf numFmtId="0" fontId="71" fillId="0" borderId="12" xfId="77" applyFont="1" applyBorder="1">
      <alignment/>
      <protection/>
    </xf>
    <xf numFmtId="0" fontId="71" fillId="0" borderId="11" xfId="77" applyFont="1" applyBorder="1">
      <alignment/>
      <protection/>
    </xf>
    <xf numFmtId="0" fontId="71" fillId="0" borderId="11" xfId="77" applyFont="1" applyBorder="1" applyAlignment="1">
      <alignment horizontal="center"/>
      <protection/>
    </xf>
    <xf numFmtId="0" fontId="71" fillId="0" borderId="0" xfId="77" applyFont="1">
      <alignment/>
      <protection/>
    </xf>
    <xf numFmtId="0" fontId="71" fillId="0" borderId="15" xfId="77" applyFont="1" applyBorder="1" applyAlignment="1">
      <alignment horizontal="center"/>
      <protection/>
    </xf>
    <xf numFmtId="0" fontId="71" fillId="0" borderId="13" xfId="77" applyFont="1" applyBorder="1" applyAlignment="1">
      <alignment horizontal="center"/>
      <protection/>
    </xf>
    <xf numFmtId="0" fontId="71" fillId="0" borderId="0" xfId="77" applyFont="1" applyBorder="1" applyAlignment="1">
      <alignment horizontal="center"/>
      <protection/>
    </xf>
    <xf numFmtId="0" fontId="71" fillId="0" borderId="15" xfId="77" applyFont="1" applyBorder="1">
      <alignment/>
      <protection/>
    </xf>
    <xf numFmtId="0" fontId="71" fillId="0" borderId="20" xfId="77" applyFont="1" applyBorder="1" applyAlignment="1">
      <alignment horizontal="center"/>
      <protection/>
    </xf>
    <xf numFmtId="0" fontId="71" fillId="0" borderId="12" xfId="77" applyFont="1" applyBorder="1" applyAlignment="1">
      <alignment horizontal="center"/>
      <protection/>
    </xf>
    <xf numFmtId="0" fontId="71" fillId="0" borderId="13" xfId="77" applyFont="1" applyBorder="1">
      <alignment/>
      <protection/>
    </xf>
    <xf numFmtId="0" fontId="71" fillId="0" borderId="0" xfId="77" applyFont="1" applyBorder="1">
      <alignment/>
      <protection/>
    </xf>
    <xf numFmtId="0" fontId="71" fillId="0" borderId="0" xfId="77" applyFont="1" applyAlignment="1">
      <alignment horizontal="center"/>
      <protection/>
    </xf>
    <xf numFmtId="0" fontId="71" fillId="0" borderId="20" xfId="77" applyFont="1" applyBorder="1">
      <alignment/>
      <protection/>
    </xf>
    <xf numFmtId="0" fontId="71" fillId="0" borderId="0" xfId="0" applyFont="1" applyBorder="1" applyAlignment="1">
      <alignment horizontal="center" wrapText="1"/>
    </xf>
    <xf numFmtId="0" fontId="71" fillId="0" borderId="15" xfId="0" applyFont="1" applyBorder="1" applyAlignment="1">
      <alignment wrapText="1"/>
    </xf>
    <xf numFmtId="0" fontId="71" fillId="0" borderId="11" xfId="0" applyFont="1" applyBorder="1" applyAlignment="1">
      <alignment wrapText="1"/>
    </xf>
    <xf numFmtId="0" fontId="71" fillId="0" borderId="11" xfId="0" applyFont="1" applyBorder="1" applyAlignment="1">
      <alignment horizontal="center" wrapText="1"/>
    </xf>
    <xf numFmtId="0" fontId="71" fillId="0" borderId="15" xfId="0" applyFont="1" applyBorder="1" applyAlignment="1">
      <alignment horizontal="center" wrapText="1"/>
    </xf>
    <xf numFmtId="0" fontId="71" fillId="0" borderId="13" xfId="0" applyFont="1" applyBorder="1" applyAlignment="1">
      <alignment horizontal="center" wrapText="1"/>
    </xf>
    <xf numFmtId="0" fontId="71" fillId="0" borderId="12" xfId="0" applyFont="1" applyBorder="1" applyAlignment="1">
      <alignment wrapText="1"/>
    </xf>
    <xf numFmtId="0" fontId="72" fillId="0" borderId="0" xfId="0" applyFont="1" applyAlignment="1">
      <alignment horizontal="center" wrapText="1"/>
    </xf>
    <xf numFmtId="0" fontId="1" fillId="0" borderId="11" xfId="0" applyFont="1" applyBorder="1" applyAlignment="1">
      <alignment wrapText="1"/>
    </xf>
    <xf numFmtId="0" fontId="0" fillId="0" borderId="0" xfId="77" applyFont="1" applyAlignment="1">
      <alignment wrapText="1"/>
      <protection/>
    </xf>
    <xf numFmtId="0" fontId="71" fillId="0" borderId="11" xfId="0" applyFont="1" applyBorder="1" applyAlignment="1">
      <alignment/>
    </xf>
    <xf numFmtId="0" fontId="0" fillId="0" borderId="0" xfId="77" applyFont="1" applyAlignment="1">
      <alignment horizontal="center"/>
      <protection/>
    </xf>
    <xf numFmtId="0" fontId="1" fillId="0" borderId="0" xfId="0" applyFont="1" applyAlignment="1">
      <alignment/>
    </xf>
    <xf numFmtId="0" fontId="71" fillId="0" borderId="0" xfId="0" applyFont="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0" xfId="77" applyFont="1" applyBorder="1">
      <alignment/>
      <protection/>
    </xf>
    <xf numFmtId="0" fontId="0" fillId="0" borderId="12" xfId="77" applyFont="1" applyBorder="1">
      <alignment/>
      <protection/>
    </xf>
    <xf numFmtId="0" fontId="1" fillId="0" borderId="19" xfId="77" applyFont="1" applyBorder="1" applyAlignment="1">
      <alignment horizontal="center"/>
      <protection/>
    </xf>
    <xf numFmtId="0" fontId="0" fillId="0" borderId="0" xfId="77" applyFont="1" applyAlignment="1">
      <alignment wrapText="1"/>
      <protection/>
    </xf>
    <xf numFmtId="0" fontId="0" fillId="0" borderId="11" xfId="77" applyFont="1" applyBorder="1" applyAlignment="1">
      <alignment horizontal="center" vertical="top"/>
      <protection/>
    </xf>
    <xf numFmtId="0" fontId="0" fillId="0" borderId="0" xfId="77" applyFont="1" applyAlignment="1">
      <alignment horizontal="left"/>
      <protection/>
    </xf>
    <xf numFmtId="0" fontId="0" fillId="0" borderId="0" xfId="0" applyFont="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0" fillId="0" borderId="15" xfId="0" applyFont="1" applyBorder="1" applyAlignment="1">
      <alignment horizontal="center" wrapText="1"/>
    </xf>
    <xf numFmtId="177" fontId="1" fillId="0" borderId="13" xfId="52" applyNumberFormat="1" applyFont="1" applyBorder="1" applyAlignment="1">
      <alignment/>
    </xf>
    <xf numFmtId="14" fontId="0" fillId="0" borderId="0" xfId="77" applyNumberFormat="1" applyFont="1" applyAlignment="1" quotePrefix="1">
      <alignment horizontal="right"/>
      <protection/>
    </xf>
    <xf numFmtId="14" fontId="0" fillId="0" borderId="0" xfId="77" applyNumberFormat="1" applyFont="1" applyBorder="1" applyAlignment="1" quotePrefix="1">
      <alignment horizontal="right"/>
      <protection/>
    </xf>
    <xf numFmtId="0" fontId="0" fillId="0" borderId="0" xfId="77" applyFont="1" applyFill="1" applyBorder="1" applyAlignment="1" quotePrefix="1">
      <alignment horizontal="right"/>
      <protection/>
    </xf>
    <xf numFmtId="0" fontId="0" fillId="0" borderId="0" xfId="0" applyFont="1" applyAlignment="1" quotePrefix="1">
      <alignment horizontal="right" wrapText="1"/>
    </xf>
    <xf numFmtId="173" fontId="0" fillId="0" borderId="0" xfId="42" applyNumberFormat="1" applyAlignment="1">
      <alignment/>
    </xf>
    <xf numFmtId="0" fontId="0" fillId="0" borderId="0" xfId="0" applyFont="1" applyAlignment="1">
      <alignment wrapText="1"/>
    </xf>
    <xf numFmtId="0" fontId="71" fillId="0" borderId="0" xfId="0" applyFont="1" applyAlignment="1">
      <alignment wrapText="1"/>
    </xf>
    <xf numFmtId="173" fontId="0" fillId="0" borderId="0" xfId="77" applyNumberFormat="1" applyBorder="1">
      <alignment/>
      <protection/>
    </xf>
    <xf numFmtId="0" fontId="0" fillId="0" borderId="0" xfId="77" applyFont="1" applyBorder="1" applyAlignment="1">
      <alignment horizontal="right"/>
      <protection/>
    </xf>
    <xf numFmtId="0" fontId="0" fillId="0" borderId="0" xfId="77" applyAlignment="1">
      <alignment horizontal="center"/>
      <protection/>
    </xf>
    <xf numFmtId="0" fontId="0" fillId="0" borderId="11" xfId="0" applyFont="1" applyBorder="1" applyAlignment="1">
      <alignment horizontal="center" vertical="top" wrapText="1"/>
    </xf>
    <xf numFmtId="0" fontId="0" fillId="0" borderId="11" xfId="0" applyFont="1" applyBorder="1" applyAlignment="1">
      <alignment horizontal="left" wrapText="1"/>
    </xf>
    <xf numFmtId="177" fontId="0" fillId="0" borderId="0" xfId="49" applyNumberFormat="1" applyFont="1" applyBorder="1" applyAlignment="1">
      <alignment horizontal="center"/>
    </xf>
    <xf numFmtId="177" fontId="0" fillId="0" borderId="20" xfId="49" applyNumberFormat="1" applyFont="1" applyBorder="1" applyAlignment="1">
      <alignment horizontal="center"/>
    </xf>
    <xf numFmtId="173" fontId="0" fillId="0" borderId="0" xfId="42" applyNumberFormat="1" applyFont="1" applyAlignment="1">
      <alignment horizontal="center"/>
    </xf>
    <xf numFmtId="0" fontId="0" fillId="0" borderId="11" xfId="0" applyFont="1" applyFill="1" applyBorder="1" applyAlignment="1">
      <alignment wrapText="1"/>
    </xf>
    <xf numFmtId="3" fontId="0" fillId="0" borderId="11" xfId="42" applyNumberFormat="1"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14" xfId="0" applyFont="1" applyBorder="1" applyAlignment="1">
      <alignment horizontal="center" wrapText="1"/>
    </xf>
    <xf numFmtId="0" fontId="72" fillId="0" borderId="11" xfId="77" applyFont="1" applyBorder="1" applyAlignment="1">
      <alignment horizontal="center"/>
      <protection/>
    </xf>
    <xf numFmtId="0" fontId="71" fillId="0" borderId="0" xfId="0" applyFont="1" applyAlignment="1">
      <alignment/>
    </xf>
    <xf numFmtId="0" fontId="0" fillId="0" borderId="13" xfId="0" applyFont="1" applyBorder="1" applyAlignment="1">
      <alignment horizontal="center"/>
    </xf>
    <xf numFmtId="0" fontId="73" fillId="0" borderId="0" xfId="0" applyFont="1" applyAlignment="1">
      <alignment/>
    </xf>
    <xf numFmtId="0" fontId="73" fillId="0" borderId="0" xfId="0" applyFont="1" applyBorder="1" applyAlignment="1">
      <alignment/>
    </xf>
    <xf numFmtId="0" fontId="73" fillId="0" borderId="12" xfId="0" applyFont="1" applyBorder="1" applyAlignment="1">
      <alignment/>
    </xf>
    <xf numFmtId="0" fontId="0" fillId="0" borderId="12" xfId="0" applyFont="1" applyBorder="1" applyAlignment="1">
      <alignment/>
    </xf>
    <xf numFmtId="0" fontId="71" fillId="0" borderId="12" xfId="0" applyFont="1" applyBorder="1" applyAlignment="1">
      <alignment/>
    </xf>
    <xf numFmtId="173" fontId="73" fillId="0" borderId="12" xfId="42" applyNumberFormat="1" applyFont="1" applyBorder="1" applyAlignment="1">
      <alignment/>
    </xf>
    <xf numFmtId="0" fontId="1" fillId="0" borderId="15" xfId="0" applyFont="1" applyBorder="1" applyAlignment="1">
      <alignment horizontal="center"/>
    </xf>
    <xf numFmtId="0" fontId="1" fillId="0" borderId="15" xfId="0" applyFont="1" applyBorder="1" applyAlignment="1">
      <alignment/>
    </xf>
    <xf numFmtId="0" fontId="72" fillId="0" borderId="0" xfId="0" applyFont="1" applyAlignment="1">
      <alignment/>
    </xf>
    <xf numFmtId="173" fontId="1" fillId="0" borderId="15" xfId="42" applyNumberFormat="1" applyFont="1" applyBorder="1" applyAlignment="1">
      <alignment horizontal="center"/>
    </xf>
    <xf numFmtId="173" fontId="1" fillId="0" borderId="13" xfId="42" applyNumberFormat="1" applyFont="1" applyBorder="1" applyAlignment="1">
      <alignment horizontal="center"/>
    </xf>
    <xf numFmtId="0" fontId="73" fillId="0" borderId="11" xfId="0" applyFont="1" applyBorder="1" applyAlignment="1">
      <alignment horizontal="center"/>
    </xf>
    <xf numFmtId="173" fontId="73" fillId="0" borderId="11" xfId="42" applyNumberFormat="1" applyFont="1" applyBorder="1" applyAlignment="1">
      <alignment/>
    </xf>
    <xf numFmtId="0" fontId="73" fillId="0" borderId="11" xfId="0" applyFont="1" applyBorder="1" applyAlignment="1">
      <alignment horizontal="center" vertical="top"/>
    </xf>
    <xf numFmtId="0" fontId="73" fillId="0" borderId="11" xfId="0" applyFont="1" applyBorder="1" applyAlignment="1">
      <alignment horizontal="center" wrapText="1"/>
    </xf>
    <xf numFmtId="173" fontId="73" fillId="0" borderId="11" xfId="0" applyNumberFormat="1" applyFont="1" applyBorder="1" applyAlignment="1">
      <alignment wrapText="1"/>
    </xf>
    <xf numFmtId="0" fontId="73" fillId="0" borderId="11" xfId="0" applyFont="1" applyBorder="1" applyAlignment="1">
      <alignment wrapText="1"/>
    </xf>
    <xf numFmtId="0" fontId="0" fillId="0" borderId="11" xfId="0" applyFont="1" applyBorder="1" applyAlignment="1">
      <alignment wrapText="1"/>
    </xf>
    <xf numFmtId="43" fontId="0" fillId="0" borderId="11" xfId="42" applyFont="1" applyBorder="1" applyAlignment="1">
      <alignment wrapText="1"/>
    </xf>
    <xf numFmtId="43" fontId="73" fillId="0" borderId="11" xfId="0" applyNumberFormat="1" applyFont="1" applyBorder="1" applyAlignment="1">
      <alignment wrapText="1"/>
    </xf>
    <xf numFmtId="173" fontId="73" fillId="0" borderId="11" xfId="42" applyNumberFormat="1" applyFont="1" applyBorder="1" applyAlignment="1">
      <alignment wrapText="1"/>
    </xf>
    <xf numFmtId="0" fontId="0" fillId="0" borderId="11" xfId="0" applyFont="1" applyBorder="1" applyAlignment="1">
      <alignment horizontal="center" vertical="center" wrapText="1"/>
    </xf>
    <xf numFmtId="0" fontId="73" fillId="0" borderId="15" xfId="0" applyFont="1" applyBorder="1" applyAlignment="1">
      <alignment horizontal="center" wrapText="1"/>
    </xf>
    <xf numFmtId="0" fontId="73" fillId="0" borderId="20" xfId="0" applyFont="1" applyBorder="1" applyAlignment="1">
      <alignment/>
    </xf>
    <xf numFmtId="43" fontId="0" fillId="0" borderId="15" xfId="42" applyFont="1" applyBorder="1" applyAlignment="1">
      <alignment wrapText="1"/>
    </xf>
    <xf numFmtId="43" fontId="73" fillId="0" borderId="15" xfId="0" applyNumberFormat="1" applyFont="1" applyBorder="1" applyAlignment="1">
      <alignment wrapText="1"/>
    </xf>
    <xf numFmtId="0" fontId="73" fillId="0" borderId="13" xfId="0" applyFont="1" applyBorder="1" applyAlignment="1">
      <alignment horizontal="center" wrapText="1"/>
    </xf>
    <xf numFmtId="0" fontId="0" fillId="0" borderId="13" xfId="0" applyFont="1" applyBorder="1" applyAlignment="1">
      <alignment horizontal="center" wrapText="1"/>
    </xf>
    <xf numFmtId="43" fontId="0" fillId="0" borderId="13" xfId="42" applyFont="1" applyBorder="1" applyAlignment="1">
      <alignment wrapText="1"/>
    </xf>
    <xf numFmtId="173" fontId="0" fillId="0" borderId="13" xfId="0" applyNumberFormat="1" applyFont="1" applyBorder="1" applyAlignment="1">
      <alignment wrapText="1"/>
    </xf>
    <xf numFmtId="0" fontId="73" fillId="0" borderId="0" xfId="0" applyFont="1" applyBorder="1" applyAlignment="1">
      <alignment horizontal="center" wrapText="1"/>
    </xf>
    <xf numFmtId="0" fontId="73" fillId="0" borderId="0" xfId="0" applyFont="1" applyBorder="1" applyAlignment="1">
      <alignment wrapText="1"/>
    </xf>
    <xf numFmtId="43" fontId="0" fillId="0" borderId="0" xfId="42" applyFont="1" applyBorder="1" applyAlignment="1">
      <alignment wrapText="1"/>
    </xf>
    <xf numFmtId="43" fontId="73" fillId="0" borderId="0" xfId="0" applyNumberFormat="1" applyFont="1" applyBorder="1" applyAlignment="1">
      <alignment wrapText="1"/>
    </xf>
    <xf numFmtId="173" fontId="71" fillId="0" borderId="0" xfId="42" applyNumberFormat="1" applyFont="1" applyAlignment="1">
      <alignment/>
    </xf>
    <xf numFmtId="173" fontId="73" fillId="0" borderId="0" xfId="42" applyNumberFormat="1" applyFont="1" applyAlignment="1">
      <alignment/>
    </xf>
    <xf numFmtId="0" fontId="73" fillId="0" borderId="18" xfId="0" applyFont="1" applyBorder="1" applyAlignment="1">
      <alignment/>
    </xf>
    <xf numFmtId="0" fontId="73" fillId="0" borderId="15" xfId="0" applyFont="1" applyBorder="1" applyAlignment="1">
      <alignment/>
    </xf>
    <xf numFmtId="0" fontId="0" fillId="0" borderId="20" xfId="0" applyFont="1" applyBorder="1" applyAlignment="1">
      <alignment/>
    </xf>
    <xf numFmtId="0" fontId="71" fillId="0" borderId="15" xfId="0" applyFont="1" applyBorder="1" applyAlignment="1">
      <alignment/>
    </xf>
    <xf numFmtId="173" fontId="71" fillId="0" borderId="20" xfId="42" applyNumberFormat="1" applyFont="1" applyBorder="1" applyAlignment="1">
      <alignment/>
    </xf>
    <xf numFmtId="173" fontId="73" fillId="0" borderId="15" xfId="42" applyNumberFormat="1" applyFont="1" applyBorder="1" applyAlignment="1">
      <alignment/>
    </xf>
    <xf numFmtId="0" fontId="1" fillId="0" borderId="11" xfId="0" applyFont="1" applyBorder="1" applyAlignment="1">
      <alignment horizontal="center"/>
    </xf>
    <xf numFmtId="0" fontId="1" fillId="0" borderId="0" xfId="0" applyFont="1" applyBorder="1" applyAlignment="1">
      <alignment/>
    </xf>
    <xf numFmtId="0" fontId="72" fillId="0" borderId="0" xfId="0" applyFont="1" applyBorder="1" applyAlignment="1">
      <alignment horizontal="center"/>
    </xf>
    <xf numFmtId="173" fontId="72" fillId="0" borderId="11" xfId="42" applyNumberFormat="1" applyFont="1" applyBorder="1" applyAlignment="1">
      <alignment horizontal="center"/>
    </xf>
    <xf numFmtId="173" fontId="1" fillId="0" borderId="11" xfId="42" applyNumberFormat="1" applyFont="1" applyBorder="1" applyAlignment="1">
      <alignment horizontal="center"/>
    </xf>
    <xf numFmtId="173" fontId="71" fillId="0" borderId="11" xfId="42" applyNumberFormat="1" applyFont="1" applyBorder="1" applyAlignment="1">
      <alignment/>
    </xf>
    <xf numFmtId="0" fontId="73" fillId="0" borderId="0" xfId="0" applyFont="1" applyAlignment="1">
      <alignment horizontal="left"/>
    </xf>
    <xf numFmtId="0" fontId="1" fillId="0" borderId="0" xfId="0" applyFont="1" applyAlignment="1">
      <alignment horizontal="left"/>
    </xf>
    <xf numFmtId="173" fontId="71" fillId="0" borderId="14" xfId="42" applyNumberFormat="1" applyFont="1" applyBorder="1" applyAlignment="1">
      <alignment/>
    </xf>
    <xf numFmtId="0" fontId="73" fillId="0" borderId="0" xfId="0" applyFont="1" applyAlignment="1">
      <alignment horizontal="center"/>
    </xf>
    <xf numFmtId="0" fontId="0" fillId="0" borderId="11" xfId="0" applyFont="1" applyBorder="1" applyAlignment="1">
      <alignment horizontal="center" vertical="top"/>
    </xf>
    <xf numFmtId="0" fontId="0" fillId="0" borderId="0" xfId="0" applyFont="1" applyAlignment="1">
      <alignment horizontal="left" wrapText="1"/>
    </xf>
    <xf numFmtId="173" fontId="0" fillId="0" borderId="14" xfId="42" applyNumberFormat="1" applyFont="1" applyBorder="1" applyAlignment="1">
      <alignment/>
    </xf>
    <xf numFmtId="0" fontId="1" fillId="0" borderId="11" xfId="0" applyFont="1" applyBorder="1" applyAlignment="1">
      <alignment horizontal="left" wrapText="1"/>
    </xf>
    <xf numFmtId="0" fontId="73" fillId="0" borderId="11" xfId="0" applyFont="1" applyBorder="1" applyAlignment="1">
      <alignment horizontal="left" wrapText="1"/>
    </xf>
    <xf numFmtId="0" fontId="73" fillId="0" borderId="0" xfId="0" applyFont="1" applyBorder="1" applyAlignment="1">
      <alignment horizontal="left" wrapText="1"/>
    </xf>
    <xf numFmtId="0" fontId="73" fillId="0" borderId="13" xfId="0" applyFont="1" applyBorder="1" applyAlignment="1">
      <alignment horizontal="center"/>
    </xf>
    <xf numFmtId="0" fontId="71" fillId="0" borderId="12" xfId="0" applyFont="1" applyBorder="1" applyAlignment="1">
      <alignment horizontal="center"/>
    </xf>
    <xf numFmtId="0" fontId="73" fillId="0" borderId="13" xfId="0" applyFont="1" applyBorder="1" applyAlignment="1">
      <alignment/>
    </xf>
    <xf numFmtId="0" fontId="74" fillId="0" borderId="0" xfId="0" applyFont="1" applyAlignment="1">
      <alignment/>
    </xf>
    <xf numFmtId="0" fontId="74" fillId="0" borderId="11" xfId="0" applyFont="1" applyBorder="1" applyAlignment="1">
      <alignment wrapText="1"/>
    </xf>
    <xf numFmtId="0" fontId="73" fillId="0" borderId="11" xfId="0" applyFont="1" applyBorder="1" applyAlignment="1">
      <alignment horizontal="center" vertical="top" wrapText="1"/>
    </xf>
    <xf numFmtId="173" fontId="73" fillId="0" borderId="0" xfId="42" applyNumberFormat="1" applyFont="1" applyBorder="1" applyAlignment="1">
      <alignment/>
    </xf>
    <xf numFmtId="0" fontId="0" fillId="0" borderId="12" xfId="0" applyFont="1" applyBorder="1" applyAlignment="1">
      <alignment wrapText="1"/>
    </xf>
    <xf numFmtId="0" fontId="0" fillId="0" borderId="0" xfId="74" applyAlignment="1">
      <alignment horizontal="center"/>
      <protection/>
    </xf>
    <xf numFmtId="0" fontId="1" fillId="0" borderId="14" xfId="0" applyFont="1" applyBorder="1" applyAlignment="1">
      <alignment horizontal="center" wrapText="1"/>
    </xf>
    <xf numFmtId="0" fontId="0" fillId="0" borderId="0" xfId="0" applyFont="1" applyBorder="1" applyAlignment="1">
      <alignment wrapText="1"/>
    </xf>
    <xf numFmtId="173" fontId="0" fillId="0" borderId="13" xfId="42" applyNumberFormat="1" applyFont="1" applyBorder="1" applyAlignment="1">
      <alignment wrapText="1"/>
    </xf>
    <xf numFmtId="0" fontId="0" fillId="0" borderId="12" xfId="0" applyFont="1" applyBorder="1" applyAlignment="1">
      <alignment horizontal="center" wrapText="1"/>
    </xf>
    <xf numFmtId="0" fontId="72" fillId="0" borderId="12" xfId="0" applyFont="1" applyBorder="1" applyAlignment="1">
      <alignment horizontal="center" wrapText="1"/>
    </xf>
    <xf numFmtId="0" fontId="1" fillId="0" borderId="12" xfId="0" applyFont="1" applyBorder="1" applyAlignment="1">
      <alignment wrapText="1"/>
    </xf>
    <xf numFmtId="0" fontId="0" fillId="0" borderId="15" xfId="0" applyFont="1" applyBorder="1" applyAlignment="1">
      <alignment wrapText="1"/>
    </xf>
    <xf numFmtId="0" fontId="1" fillId="0" borderId="17" xfId="0" applyFont="1" applyBorder="1" applyAlignment="1">
      <alignment horizontal="center" wrapText="1"/>
    </xf>
    <xf numFmtId="0" fontId="0" fillId="0" borderId="11" xfId="67" applyFont="1" applyBorder="1" applyAlignment="1">
      <alignment horizontal="center" vertical="top"/>
      <protection/>
    </xf>
    <xf numFmtId="0" fontId="0" fillId="0" borderId="11" xfId="67" applyFont="1" applyBorder="1" applyAlignment="1">
      <alignment horizontal="center"/>
      <protection/>
    </xf>
    <xf numFmtId="173" fontId="0" fillId="0" borderId="11" xfId="47" applyNumberFormat="1" applyFont="1" applyBorder="1" applyAlignment="1">
      <alignment horizontal="right"/>
    </xf>
    <xf numFmtId="173" fontId="71" fillId="0" borderId="11" xfId="47" applyNumberFormat="1" applyFont="1" applyBorder="1" applyAlignment="1">
      <alignment horizontal="center"/>
    </xf>
    <xf numFmtId="173" fontId="0" fillId="0" borderId="0" xfId="47" applyNumberFormat="1" applyFont="1" applyBorder="1" applyAlignment="1">
      <alignment/>
    </xf>
    <xf numFmtId="0" fontId="0" fillId="0" borderId="14" xfId="67" applyFont="1" applyFill="1" applyBorder="1" applyAlignment="1">
      <alignment vertical="top" wrapText="1"/>
      <protection/>
    </xf>
    <xf numFmtId="0" fontId="7" fillId="0" borderId="13" xfId="0" applyFont="1" applyBorder="1" applyAlignment="1" quotePrefix="1">
      <alignment horizontal="center" wrapText="1"/>
    </xf>
    <xf numFmtId="0" fontId="0" fillId="0" borderId="13" xfId="0" applyFont="1" applyBorder="1" applyAlignment="1">
      <alignment wrapText="1"/>
    </xf>
    <xf numFmtId="173" fontId="71" fillId="0" borderId="11" xfId="42" applyNumberFormat="1" applyFont="1" applyBorder="1" applyAlignment="1">
      <alignment horizontal="center" wrapText="1"/>
    </xf>
    <xf numFmtId="173" fontId="0" fillId="0" borderId="12" xfId="42" applyNumberFormat="1" applyFont="1" applyBorder="1" applyAlignment="1">
      <alignment wrapText="1"/>
    </xf>
    <xf numFmtId="0" fontId="0" fillId="0" borderId="0" xfId="0" applyFont="1" applyBorder="1" applyAlignment="1">
      <alignment vertical="top" wrapText="1"/>
    </xf>
    <xf numFmtId="173" fontId="71" fillId="0" borderId="13" xfId="42" applyNumberFormat="1" applyFont="1" applyBorder="1" applyAlignment="1">
      <alignment horizontal="center" wrapText="1"/>
    </xf>
    <xf numFmtId="0" fontId="0" fillId="0" borderId="0" xfId="0" applyFont="1" applyAlignment="1" quotePrefix="1">
      <alignment horizontal="right"/>
    </xf>
    <xf numFmtId="0" fontId="0" fillId="0" borderId="11" xfId="78" applyFont="1" applyBorder="1" applyAlignment="1">
      <alignment horizontal="center" vertical="top"/>
      <protection/>
    </xf>
    <xf numFmtId="0" fontId="0" fillId="0" borderId="0" xfId="75" applyFont="1">
      <alignment wrapText="1"/>
      <protection/>
    </xf>
    <xf numFmtId="173" fontId="0" fillId="0" borderId="11" xfId="42" applyNumberFormat="1" applyFont="1" applyBorder="1" applyAlignment="1">
      <alignment/>
    </xf>
    <xf numFmtId="0" fontId="0" fillId="0" borderId="0" xfId="0" applyBorder="1" applyAlignment="1">
      <alignment horizontal="center"/>
    </xf>
    <xf numFmtId="0" fontId="71" fillId="0" borderId="0" xfId="0" applyFont="1" applyBorder="1" applyAlignment="1">
      <alignment horizontal="center"/>
    </xf>
    <xf numFmtId="0" fontId="7" fillId="0" borderId="11" xfId="0" applyFont="1" applyBorder="1" applyAlignment="1" quotePrefix="1">
      <alignment horizontal="center" wrapText="1"/>
    </xf>
    <xf numFmtId="0" fontId="7" fillId="0" borderId="13" xfId="0" applyFont="1" applyBorder="1" applyAlignment="1">
      <alignment horizontal="center" wrapText="1"/>
    </xf>
    <xf numFmtId="0" fontId="0" fillId="0" borderId="13" xfId="0" applyFont="1" applyBorder="1" applyAlignment="1">
      <alignment horizontal="right" wrapText="1"/>
    </xf>
    <xf numFmtId="173" fontId="0" fillId="0" borderId="12" xfId="42" applyNumberFormat="1" applyFont="1" applyBorder="1" applyAlignment="1">
      <alignment horizontal="right" wrapText="1"/>
    </xf>
    <xf numFmtId="177" fontId="0" fillId="0" borderId="11" xfId="52" applyNumberFormat="1" applyFont="1" applyBorder="1" applyAlignment="1">
      <alignment horizontal="center"/>
    </xf>
    <xf numFmtId="0" fontId="1" fillId="0" borderId="11" xfId="76" applyFont="1" applyBorder="1" applyAlignment="1">
      <alignment horizontal="center"/>
      <protection/>
    </xf>
    <xf numFmtId="173" fontId="0" fillId="0" borderId="21" xfId="42" applyNumberFormat="1" applyFont="1" applyBorder="1" applyAlignment="1">
      <alignment/>
    </xf>
    <xf numFmtId="173" fontId="73" fillId="0" borderId="13" xfId="42" applyNumberFormat="1" applyFont="1" applyBorder="1" applyAlignment="1">
      <alignment/>
    </xf>
    <xf numFmtId="0" fontId="73" fillId="0" borderId="12" xfId="0" applyFont="1" applyBorder="1" applyAlignment="1">
      <alignment horizontal="center"/>
    </xf>
    <xf numFmtId="0" fontId="1" fillId="0" borderId="11" xfId="0" applyFont="1" applyBorder="1" applyAlignment="1">
      <alignment horizontal="center" vertical="top" wrapText="1"/>
    </xf>
    <xf numFmtId="173" fontId="0" fillId="0" borderId="0" xfId="42" applyNumberFormat="1" applyFont="1" applyBorder="1" applyAlignment="1">
      <alignment/>
    </xf>
    <xf numFmtId="0" fontId="1" fillId="0" borderId="0" xfId="0" applyFont="1" applyBorder="1" applyAlignment="1">
      <alignment horizontal="center"/>
    </xf>
    <xf numFmtId="0" fontId="1" fillId="0" borderId="0" xfId="74" applyFont="1" applyAlignment="1">
      <alignment horizontal="right"/>
      <protection/>
    </xf>
    <xf numFmtId="0" fontId="0" fillId="0" borderId="14" xfId="77" applyFont="1" applyBorder="1">
      <alignment/>
      <protection/>
    </xf>
    <xf numFmtId="173" fontId="0" fillId="0" borderId="0" xfId="42" applyNumberFormat="1" applyFont="1" applyBorder="1" applyAlignment="1">
      <alignment horizontal="center"/>
    </xf>
    <xf numFmtId="0" fontId="0" fillId="0" borderId="11" xfId="76" applyFont="1" applyBorder="1" applyAlignment="1">
      <alignment horizontal="center" vertical="top"/>
      <protection/>
    </xf>
    <xf numFmtId="0" fontId="0" fillId="0" borderId="11" xfId="76" applyFont="1" applyBorder="1" applyAlignment="1">
      <alignment horizontal="center"/>
      <protection/>
    </xf>
    <xf numFmtId="177" fontId="0" fillId="0" borderId="11" xfId="51" applyNumberFormat="1" applyFont="1" applyBorder="1" applyAlignment="1">
      <alignment/>
    </xf>
    <xf numFmtId="0" fontId="0" fillId="0" borderId="0" xfId="0" applyNumberFormat="1" applyFont="1" applyAlignment="1">
      <alignment horizontal="justify" vertical="justify" wrapText="1"/>
    </xf>
    <xf numFmtId="0" fontId="71" fillId="0" borderId="11" xfId="76" applyFont="1" applyBorder="1" applyAlignment="1">
      <alignment horizontal="center"/>
      <protection/>
    </xf>
    <xf numFmtId="177" fontId="71" fillId="0" borderId="11" xfId="51" applyNumberFormat="1" applyFont="1" applyBorder="1" applyAlignment="1">
      <alignment/>
    </xf>
    <xf numFmtId="0" fontId="71" fillId="0" borderId="0" xfId="76" applyFont="1" applyBorder="1" applyAlignment="1">
      <alignment horizontal="center"/>
      <protection/>
    </xf>
    <xf numFmtId="0" fontId="21" fillId="0" borderId="11" xfId="76" applyFont="1" applyBorder="1" applyAlignment="1">
      <alignment horizontal="center" wrapText="1"/>
      <protection/>
    </xf>
    <xf numFmtId="0" fontId="21" fillId="0" borderId="11" xfId="76" applyFont="1" applyBorder="1" applyAlignment="1">
      <alignment horizontal="center"/>
      <protection/>
    </xf>
    <xf numFmtId="0" fontId="21" fillId="0" borderId="0" xfId="0" applyFont="1" applyAlignment="1">
      <alignment horizontal="center"/>
    </xf>
    <xf numFmtId="0" fontId="73" fillId="0" borderId="15" xfId="0" applyFont="1" applyBorder="1" applyAlignment="1">
      <alignment horizontal="center"/>
    </xf>
    <xf numFmtId="0" fontId="0" fillId="0" borderId="15" xfId="0" applyFont="1" applyBorder="1" applyAlignment="1">
      <alignment horizontal="center"/>
    </xf>
    <xf numFmtId="0" fontId="71" fillId="0" borderId="20" xfId="0" applyFont="1" applyBorder="1" applyAlignment="1">
      <alignment horizontal="center"/>
    </xf>
    <xf numFmtId="173" fontId="0" fillId="0" borderId="18" xfId="42" applyNumberFormat="1" applyFont="1" applyBorder="1" applyAlignment="1">
      <alignment/>
    </xf>
    <xf numFmtId="0" fontId="15" fillId="0" borderId="0" xfId="73" applyFont="1" applyAlignment="1">
      <alignment horizontal="center"/>
      <protection/>
    </xf>
    <xf numFmtId="0" fontId="15" fillId="0" borderId="0" xfId="73" applyFont="1">
      <alignment/>
      <protection/>
    </xf>
    <xf numFmtId="0" fontId="15" fillId="0" borderId="0" xfId="0" applyFont="1" applyAlignment="1">
      <alignment horizontal="center"/>
    </xf>
    <xf numFmtId="0" fontId="5" fillId="0" borderId="11" xfId="0" applyFont="1" applyBorder="1" applyAlignment="1">
      <alignment horizontal="center"/>
    </xf>
    <xf numFmtId="0" fontId="5" fillId="0" borderId="0" xfId="0" applyFont="1" applyAlignment="1">
      <alignment horizontal="center"/>
    </xf>
    <xf numFmtId="0" fontId="5" fillId="0" borderId="11" xfId="0" applyFont="1" applyBorder="1" applyAlignment="1">
      <alignment/>
    </xf>
    <xf numFmtId="0" fontId="5" fillId="0" borderId="0" xfId="0" applyFont="1" applyAlignment="1">
      <alignment/>
    </xf>
    <xf numFmtId="0" fontId="75" fillId="0" borderId="11" xfId="0" applyFont="1" applyBorder="1" applyAlignment="1">
      <alignment/>
    </xf>
    <xf numFmtId="173" fontId="5" fillId="0" borderId="11" xfId="42" applyNumberFormat="1"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xf>
    <xf numFmtId="173" fontId="5" fillId="0" borderId="13" xfId="42" applyNumberFormat="1"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5" fillId="0" borderId="0" xfId="0" applyFont="1" applyAlignment="1" quotePrefix="1">
      <alignment horizontal="right"/>
    </xf>
    <xf numFmtId="0" fontId="5" fillId="0" borderId="0" xfId="0" applyFont="1" applyAlignment="1">
      <alignment wrapText="1"/>
    </xf>
    <xf numFmtId="173" fontId="73" fillId="0" borderId="18" xfId="42" applyNumberFormat="1" applyFont="1" applyBorder="1" applyAlignment="1">
      <alignment/>
    </xf>
    <xf numFmtId="0" fontId="5" fillId="0" borderId="11" xfId="68" applyFont="1" applyBorder="1" applyAlignment="1">
      <alignment vertical="top" wrapText="1"/>
      <protection/>
    </xf>
    <xf numFmtId="0" fontId="5" fillId="0" borderId="11" xfId="68" applyFont="1" applyBorder="1" applyAlignment="1">
      <alignment horizontal="center"/>
      <protection/>
    </xf>
    <xf numFmtId="173" fontId="75" fillId="0" borderId="14" xfId="48" applyNumberFormat="1" applyFont="1" applyBorder="1" applyAlignment="1">
      <alignment horizontal="center"/>
    </xf>
    <xf numFmtId="173" fontId="5" fillId="0" borderId="14" xfId="48" applyNumberFormat="1" applyFont="1" applyBorder="1" applyAlignment="1">
      <alignment horizontal="right"/>
    </xf>
    <xf numFmtId="173" fontId="5" fillId="0" borderId="11" xfId="47" applyNumberFormat="1" applyFont="1" applyBorder="1" applyAlignment="1">
      <alignment horizontal="right"/>
    </xf>
    <xf numFmtId="0" fontId="5" fillId="0" borderId="11" xfId="67" applyFont="1" applyBorder="1" applyAlignment="1">
      <alignment vertical="top"/>
      <protection/>
    </xf>
    <xf numFmtId="0" fontId="5" fillId="0" borderId="11" xfId="67" applyFont="1" applyBorder="1" applyAlignment="1">
      <alignment horizontal="center" wrapText="1"/>
      <protection/>
    </xf>
    <xf numFmtId="173" fontId="75" fillId="0" borderId="14" xfId="47" applyNumberFormat="1" applyFont="1" applyBorder="1" applyAlignment="1">
      <alignment horizontal="center"/>
    </xf>
    <xf numFmtId="194" fontId="5" fillId="0" borderId="14" xfId="47" applyNumberFormat="1" applyFont="1" applyFill="1" applyBorder="1" applyAlignment="1">
      <alignment horizontal="right" wrapText="1"/>
    </xf>
    <xf numFmtId="0" fontId="5" fillId="0" borderId="11" xfId="67" applyFont="1" applyBorder="1">
      <alignment/>
      <protection/>
    </xf>
    <xf numFmtId="194" fontId="5" fillId="0" borderId="14" xfId="47" applyNumberFormat="1" applyFont="1" applyBorder="1" applyAlignment="1">
      <alignment horizontal="right" wrapText="1"/>
    </xf>
    <xf numFmtId="0" fontId="5" fillId="0" borderId="11" xfId="0" applyFont="1" applyBorder="1" applyAlignment="1">
      <alignment vertical="top" wrapText="1"/>
    </xf>
    <xf numFmtId="173" fontId="5" fillId="0" borderId="14" xfId="47" applyNumberFormat="1" applyFont="1" applyBorder="1" applyAlignment="1">
      <alignment/>
    </xf>
    <xf numFmtId="0" fontId="5" fillId="0" borderId="11" xfId="67" applyFont="1" applyFill="1" applyBorder="1" applyAlignment="1">
      <alignment vertical="top" wrapText="1"/>
      <protection/>
    </xf>
    <xf numFmtId="0" fontId="5" fillId="0" borderId="11" xfId="67" applyFont="1" applyBorder="1" applyAlignment="1">
      <alignment horizontal="center"/>
      <protection/>
    </xf>
    <xf numFmtId="0" fontId="5" fillId="0" borderId="14" xfId="67" applyFont="1" applyFill="1" applyBorder="1" applyAlignment="1">
      <alignment vertical="top" wrapText="1"/>
      <protection/>
    </xf>
    <xf numFmtId="173" fontId="75" fillId="0" borderId="11" xfId="47" applyNumberFormat="1" applyFont="1" applyBorder="1" applyAlignment="1">
      <alignment horizontal="center"/>
    </xf>
    <xf numFmtId="173" fontId="5" fillId="0" borderId="0" xfId="47" applyNumberFormat="1" applyFont="1" applyBorder="1" applyAlignment="1">
      <alignment/>
    </xf>
    <xf numFmtId="0" fontId="15" fillId="0" borderId="12" xfId="77" applyFont="1" applyBorder="1" applyAlignment="1">
      <alignment horizontal="center"/>
      <protection/>
    </xf>
    <xf numFmtId="0" fontId="5" fillId="0" borderId="0" xfId="0" applyNumberFormat="1" applyFont="1" applyAlignment="1">
      <alignment horizontal="justify" vertical="justify" wrapText="1"/>
    </xf>
    <xf numFmtId="177" fontId="5" fillId="0" borderId="11" xfId="51" applyNumberFormat="1" applyFont="1" applyBorder="1" applyAlignment="1">
      <alignment/>
    </xf>
    <xf numFmtId="0" fontId="5" fillId="0" borderId="0" xfId="0" applyFont="1" applyBorder="1" applyAlignment="1">
      <alignment vertical="top" wrapText="1"/>
    </xf>
    <xf numFmtId="0" fontId="5" fillId="0" borderId="11" xfId="78" applyFont="1" applyBorder="1" applyAlignment="1">
      <alignment horizontal="center" vertical="top"/>
      <protection/>
    </xf>
    <xf numFmtId="173" fontId="5" fillId="0" borderId="11" xfId="42" applyNumberFormat="1" applyFont="1" applyBorder="1" applyAlignment="1">
      <alignment/>
    </xf>
    <xf numFmtId="173" fontId="5" fillId="0" borderId="0" xfId="42" applyNumberFormat="1" applyFont="1" applyBorder="1" applyAlignment="1">
      <alignment/>
    </xf>
    <xf numFmtId="173" fontId="5" fillId="0" borderId="0" xfId="42" applyNumberFormat="1" applyFont="1" applyBorder="1" applyAlignment="1">
      <alignment horizontal="center"/>
    </xf>
    <xf numFmtId="0" fontId="15" fillId="0" borderId="13" xfId="0" applyFont="1" applyBorder="1" applyAlignment="1">
      <alignment horizontal="center"/>
    </xf>
    <xf numFmtId="0" fontId="5" fillId="0" borderId="11" xfId="0" applyFont="1" applyBorder="1" applyAlignment="1">
      <alignment horizontal="center" vertical="top"/>
    </xf>
    <xf numFmtId="0" fontId="5" fillId="0" borderId="0" xfId="0" applyFont="1" applyAlignment="1">
      <alignment wrapText="1"/>
    </xf>
    <xf numFmtId="0" fontId="75" fillId="0" borderId="0" xfId="0" applyFont="1" applyAlignment="1">
      <alignment horizontal="center"/>
    </xf>
    <xf numFmtId="0" fontId="5" fillId="0" borderId="11" xfId="78" applyFont="1" applyBorder="1" applyAlignment="1">
      <alignment horizontal="center"/>
      <protection/>
    </xf>
    <xf numFmtId="0" fontId="5" fillId="0" borderId="15" xfId="0" applyFont="1" applyBorder="1" applyAlignment="1">
      <alignment horizontal="center" wrapText="1"/>
    </xf>
    <xf numFmtId="0" fontId="5" fillId="0" borderId="20" xfId="0" applyFont="1" applyBorder="1" applyAlignment="1">
      <alignment wrapText="1"/>
    </xf>
    <xf numFmtId="0" fontId="5" fillId="0" borderId="15" xfId="0" applyFont="1" applyBorder="1" applyAlignment="1">
      <alignment wrapText="1"/>
    </xf>
    <xf numFmtId="0" fontId="15" fillId="0" borderId="15" xfId="0" applyFont="1" applyBorder="1" applyAlignment="1">
      <alignment horizontal="center" wrapText="1"/>
    </xf>
    <xf numFmtId="0" fontId="15" fillId="0" borderId="13" xfId="0" applyFont="1" applyBorder="1" applyAlignment="1">
      <alignment horizontal="center" wrapText="1"/>
    </xf>
    <xf numFmtId="0" fontId="15" fillId="0" borderId="12" xfId="0" applyFont="1" applyBorder="1" applyAlignment="1">
      <alignment horizontal="center" wrapText="1"/>
    </xf>
    <xf numFmtId="0" fontId="15" fillId="0" borderId="11" xfId="0" applyFont="1" applyBorder="1" applyAlignment="1">
      <alignment horizontal="center" wrapText="1"/>
    </xf>
    <xf numFmtId="0" fontId="15" fillId="0" borderId="0" xfId="0" applyFont="1" applyBorder="1" applyAlignment="1">
      <alignment horizontal="center" wrapText="1"/>
    </xf>
    <xf numFmtId="0" fontId="15" fillId="0" borderId="17" xfId="0" applyFont="1" applyBorder="1" applyAlignment="1">
      <alignment horizontal="center" wrapText="1"/>
    </xf>
    <xf numFmtId="0" fontId="15" fillId="0" borderId="11" xfId="0" applyFont="1" applyBorder="1" applyAlignment="1">
      <alignment horizontal="center" vertical="top" wrapText="1"/>
    </xf>
    <xf numFmtId="0" fontId="5" fillId="0" borderId="0" xfId="77" applyFont="1" applyBorder="1">
      <alignment/>
      <protection/>
    </xf>
    <xf numFmtId="0" fontId="15" fillId="0" borderId="11" xfId="77" applyFont="1" applyBorder="1" applyAlignment="1">
      <alignment horizontal="center"/>
      <protection/>
    </xf>
    <xf numFmtId="0" fontId="5" fillId="0" borderId="0" xfId="77" applyFont="1">
      <alignment/>
      <protection/>
    </xf>
    <xf numFmtId="0" fontId="5" fillId="0" borderId="11" xfId="67" applyFont="1" applyBorder="1" applyAlignment="1">
      <alignment horizontal="center" vertical="top"/>
      <protection/>
    </xf>
    <xf numFmtId="0" fontId="21" fillId="0" borderId="11" xfId="67" applyFont="1" applyBorder="1" applyAlignment="1">
      <alignment horizontal="center" vertical="top" wrapText="1"/>
      <protection/>
    </xf>
    <xf numFmtId="173" fontId="5" fillId="0" borderId="11" xfId="47" applyNumberFormat="1" applyFont="1" applyBorder="1" applyAlignment="1">
      <alignment horizontal="center"/>
    </xf>
    <xf numFmtId="173" fontId="5" fillId="0" borderId="0" xfId="47" applyNumberFormat="1" applyFont="1" applyBorder="1" applyAlignment="1">
      <alignment horizontal="right"/>
    </xf>
    <xf numFmtId="0" fontId="5" fillId="0" borderId="11" xfId="0" applyFont="1" applyBorder="1" applyAlignment="1">
      <alignment horizontal="center" wrapText="1"/>
    </xf>
    <xf numFmtId="0" fontId="5" fillId="0" borderId="11" xfId="0" applyFont="1" applyBorder="1" applyAlignment="1">
      <alignment wrapText="1"/>
    </xf>
    <xf numFmtId="0" fontId="5" fillId="0" borderId="0" xfId="0" applyFont="1" applyBorder="1" applyAlignment="1">
      <alignment wrapText="1"/>
    </xf>
    <xf numFmtId="0" fontId="5" fillId="0" borderId="14" xfId="0" applyFont="1" applyBorder="1" applyAlignment="1">
      <alignment horizontal="center" wrapText="1"/>
    </xf>
    <xf numFmtId="0" fontId="15" fillId="0" borderId="11" xfId="67" applyFont="1" applyFill="1" applyBorder="1" applyAlignment="1">
      <alignment vertical="top" wrapText="1"/>
      <protection/>
    </xf>
    <xf numFmtId="2" fontId="5" fillId="0" borderId="11" xfId="50" applyNumberFormat="1" applyFont="1" applyFill="1" applyBorder="1" applyAlignment="1">
      <alignment horizontal="center" vertical="top" wrapText="1"/>
    </xf>
    <xf numFmtId="0" fontId="15" fillId="0" borderId="11" xfId="68" applyFont="1" applyFill="1" applyBorder="1" applyAlignment="1">
      <alignment horizontal="left" vertical="top" wrapText="1"/>
      <protection/>
    </xf>
    <xf numFmtId="0" fontId="5" fillId="0" borderId="11" xfId="68" applyFont="1" applyFill="1" applyBorder="1" applyAlignment="1">
      <alignment horizontal="center" wrapText="1"/>
      <protection/>
    </xf>
    <xf numFmtId="171" fontId="5" fillId="0" borderId="14" xfId="48" applyNumberFormat="1" applyFont="1" applyFill="1" applyBorder="1" applyAlignment="1">
      <alignment horizontal="center" wrapText="1"/>
    </xf>
    <xf numFmtId="171" fontId="5" fillId="0" borderId="11" xfId="48" applyNumberFormat="1" applyFont="1" applyFill="1" applyBorder="1" applyAlignment="1">
      <alignment wrapText="1"/>
    </xf>
    <xf numFmtId="0" fontId="5" fillId="0" borderId="11" xfId="68" applyFont="1" applyBorder="1" applyAlignment="1">
      <alignment horizontal="center" vertical="top"/>
      <protection/>
    </xf>
    <xf numFmtId="0" fontId="21" fillId="0" borderId="11" xfId="68" applyFont="1" applyBorder="1" applyAlignment="1">
      <alignment vertical="top" wrapText="1"/>
      <protection/>
    </xf>
    <xf numFmtId="173" fontId="5" fillId="0" borderId="11" xfId="48" applyNumberFormat="1" applyFont="1" applyBorder="1" applyAlignment="1">
      <alignment horizontal="center"/>
    </xf>
    <xf numFmtId="173" fontId="5" fillId="0" borderId="11" xfId="48" applyNumberFormat="1" applyFont="1" applyBorder="1" applyAlignment="1">
      <alignment/>
    </xf>
    <xf numFmtId="173" fontId="5" fillId="0" borderId="17" xfId="48" applyNumberFormat="1" applyFont="1" applyBorder="1" applyAlignment="1">
      <alignment horizontal="right"/>
    </xf>
    <xf numFmtId="177" fontId="5" fillId="0" borderId="11" xfId="48" applyNumberFormat="1" applyFont="1" applyFill="1" applyBorder="1" applyAlignment="1">
      <alignment wrapText="1"/>
    </xf>
    <xf numFmtId="3" fontId="75" fillId="0" borderId="14" xfId="50" applyNumberFormat="1" applyFont="1" applyFill="1" applyBorder="1" applyAlignment="1">
      <alignment horizontal="center" wrapText="1"/>
    </xf>
    <xf numFmtId="173" fontId="75" fillId="0" borderId="11" xfId="48" applyNumberFormat="1" applyFont="1" applyBorder="1" applyAlignment="1">
      <alignment horizontal="center"/>
    </xf>
    <xf numFmtId="173" fontId="5" fillId="0" borderId="14" xfId="48" applyNumberFormat="1" applyFont="1" applyBorder="1" applyAlignment="1">
      <alignment horizontal="center"/>
    </xf>
    <xf numFmtId="0" fontId="24" fillId="0" borderId="11" xfId="67" applyFont="1" applyBorder="1" applyAlignment="1">
      <alignment horizontal="center" vertical="top"/>
      <protection/>
    </xf>
    <xf numFmtId="0" fontId="24" fillId="0" borderId="11" xfId="67" applyFont="1" applyBorder="1" applyAlignment="1">
      <alignment horizontal="center"/>
      <protection/>
    </xf>
    <xf numFmtId="173" fontId="76" fillId="0" borderId="11" xfId="47" applyNumberFormat="1" applyFont="1" applyBorder="1" applyAlignment="1">
      <alignment horizontal="center"/>
    </xf>
    <xf numFmtId="173" fontId="24" fillId="0" borderId="0" xfId="47" applyNumberFormat="1" applyFont="1" applyBorder="1" applyAlignment="1">
      <alignment/>
    </xf>
    <xf numFmtId="173" fontId="15" fillId="0" borderId="11" xfId="47" applyNumberFormat="1" applyFont="1" applyBorder="1" applyAlignment="1">
      <alignment horizontal="right"/>
    </xf>
    <xf numFmtId="0" fontId="25" fillId="0" borderId="13" xfId="0" applyFont="1" applyBorder="1" applyAlignment="1" quotePrefix="1">
      <alignment horizontal="center" wrapText="1"/>
    </xf>
    <xf numFmtId="0" fontId="5" fillId="0" borderId="13" xfId="0" applyFont="1" applyBorder="1" applyAlignment="1">
      <alignment wrapText="1"/>
    </xf>
    <xf numFmtId="173" fontId="75" fillId="0" borderId="11" xfId="42" applyNumberFormat="1" applyFont="1" applyBorder="1" applyAlignment="1">
      <alignment horizontal="center" wrapText="1"/>
    </xf>
    <xf numFmtId="173" fontId="5" fillId="0" borderId="12" xfId="42" applyNumberFormat="1" applyFont="1" applyBorder="1" applyAlignment="1">
      <alignment wrapText="1"/>
    </xf>
    <xf numFmtId="173" fontId="5" fillId="0" borderId="13" xfId="42" applyNumberFormat="1" applyFont="1" applyBorder="1" applyAlignment="1">
      <alignment wrapText="1"/>
    </xf>
    <xf numFmtId="0" fontId="25" fillId="0" borderId="22" xfId="0" applyFont="1" applyBorder="1" applyAlignment="1" quotePrefix="1">
      <alignment horizontal="center" wrapText="1"/>
    </xf>
    <xf numFmtId="0" fontId="15" fillId="0" borderId="22" xfId="0" applyFont="1" applyBorder="1" applyAlignment="1">
      <alignment wrapText="1"/>
    </xf>
    <xf numFmtId="0" fontId="5" fillId="0" borderId="22" xfId="0" applyFont="1" applyBorder="1" applyAlignment="1">
      <alignment wrapText="1"/>
    </xf>
    <xf numFmtId="173" fontId="75" fillId="0" borderId="22" xfId="42" applyNumberFormat="1" applyFont="1" applyBorder="1" applyAlignment="1">
      <alignment horizontal="center" wrapText="1"/>
    </xf>
    <xf numFmtId="173" fontId="5" fillId="0" borderId="23" xfId="42" applyNumberFormat="1" applyFont="1" applyBorder="1" applyAlignment="1">
      <alignment wrapText="1"/>
    </xf>
    <xf numFmtId="173" fontId="5" fillId="0" borderId="22" xfId="42" applyNumberFormat="1" applyFont="1" applyBorder="1" applyAlignment="1">
      <alignment wrapText="1"/>
    </xf>
    <xf numFmtId="0" fontId="25" fillId="0" borderId="0" xfId="0" applyFont="1" applyBorder="1" applyAlignment="1" quotePrefix="1">
      <alignment horizontal="center" wrapText="1"/>
    </xf>
    <xf numFmtId="0" fontId="15" fillId="0" borderId="0" xfId="0" applyFont="1" applyBorder="1" applyAlignment="1">
      <alignment wrapText="1"/>
    </xf>
    <xf numFmtId="173" fontId="75" fillId="0" borderId="0" xfId="42" applyNumberFormat="1" applyFont="1" applyBorder="1" applyAlignment="1">
      <alignment horizontal="center" wrapText="1"/>
    </xf>
    <xf numFmtId="173" fontId="5" fillId="0" borderId="0" xfId="42" applyNumberFormat="1" applyFont="1" applyBorder="1" applyAlignment="1">
      <alignment wrapText="1"/>
    </xf>
    <xf numFmtId="0" fontId="5" fillId="0" borderId="0" xfId="0" applyFont="1" applyAlignment="1" quotePrefix="1">
      <alignment horizontal="right" wrapText="1"/>
    </xf>
    <xf numFmtId="0" fontId="75" fillId="0" borderId="0" xfId="0" applyFont="1" applyBorder="1" applyAlignment="1">
      <alignment horizontal="center" wrapText="1"/>
    </xf>
    <xf numFmtId="0" fontId="5" fillId="0" borderId="12" xfId="0" applyFont="1" applyBorder="1" applyAlignment="1">
      <alignment horizontal="center" wrapText="1"/>
    </xf>
    <xf numFmtId="0" fontId="5" fillId="0" borderId="12" xfId="0" applyFont="1" applyBorder="1" applyAlignment="1">
      <alignment wrapText="1"/>
    </xf>
    <xf numFmtId="0" fontId="76" fillId="0" borderId="0" xfId="0" applyFont="1" applyBorder="1" applyAlignment="1">
      <alignment horizontal="center" wrapText="1"/>
    </xf>
    <xf numFmtId="0" fontId="15" fillId="0" borderId="12" xfId="0" applyFont="1" applyBorder="1" applyAlignment="1">
      <alignment wrapText="1"/>
    </xf>
    <xf numFmtId="0" fontId="76" fillId="0" borderId="15" xfId="0" applyFont="1" applyBorder="1" applyAlignment="1">
      <alignment horizontal="center" wrapText="1"/>
    </xf>
    <xf numFmtId="0" fontId="76" fillId="0" borderId="11" xfId="0" applyFont="1" applyBorder="1" applyAlignment="1">
      <alignment horizontal="center" wrapText="1"/>
    </xf>
    <xf numFmtId="0" fontId="21" fillId="0" borderId="11" xfId="0" applyFont="1" applyBorder="1" applyAlignment="1">
      <alignment vertical="top" wrapText="1"/>
    </xf>
    <xf numFmtId="173" fontId="22" fillId="0" borderId="0" xfId="47" applyNumberFormat="1" applyFont="1" applyBorder="1" applyAlignment="1">
      <alignment/>
    </xf>
    <xf numFmtId="173" fontId="22" fillId="0" borderId="11" xfId="47" applyNumberFormat="1" applyFont="1" applyBorder="1" applyAlignment="1">
      <alignment horizontal="right"/>
    </xf>
    <xf numFmtId="173" fontId="5" fillId="0" borderId="14" xfId="48" applyNumberFormat="1" applyFont="1" applyBorder="1" applyAlignment="1">
      <alignment/>
    </xf>
    <xf numFmtId="173" fontId="5" fillId="0" borderId="11" xfId="48" applyNumberFormat="1" applyFont="1" applyBorder="1" applyAlignment="1">
      <alignment horizontal="right"/>
    </xf>
    <xf numFmtId="173" fontId="5" fillId="0" borderId="17" xfId="47" applyNumberFormat="1" applyFont="1" applyBorder="1" applyAlignment="1">
      <alignment horizontal="right"/>
    </xf>
    <xf numFmtId="173" fontId="22" fillId="0" borderId="17" xfId="47" applyNumberFormat="1" applyFont="1" applyBorder="1" applyAlignment="1">
      <alignment horizontal="right"/>
    </xf>
    <xf numFmtId="173" fontId="5" fillId="0" borderId="17" xfId="47" applyNumberFormat="1" applyFont="1" applyBorder="1" applyAlignment="1">
      <alignment horizontal="right" wrapText="1"/>
    </xf>
    <xf numFmtId="173" fontId="22" fillId="0" borderId="11" xfId="47" applyNumberFormat="1" applyFont="1" applyBorder="1" applyAlignment="1">
      <alignment/>
    </xf>
    <xf numFmtId="0" fontId="21" fillId="0" borderId="0" xfId="67" applyFont="1" applyFill="1" applyBorder="1" applyAlignment="1">
      <alignment vertical="top" wrapText="1"/>
      <protection/>
    </xf>
    <xf numFmtId="0" fontId="5" fillId="0" borderId="0" xfId="67" applyFont="1" applyFill="1" applyBorder="1" applyAlignment="1">
      <alignment vertical="top" wrapText="1"/>
      <protection/>
    </xf>
    <xf numFmtId="173" fontId="5" fillId="0" borderId="11" xfId="47" applyNumberFormat="1" applyFont="1" applyBorder="1" applyAlignment="1">
      <alignment/>
    </xf>
    <xf numFmtId="0" fontId="5" fillId="0" borderId="14" xfId="0" applyFont="1" applyBorder="1" applyAlignment="1">
      <alignment horizontal="center" vertical="top"/>
    </xf>
    <xf numFmtId="0" fontId="25" fillId="0" borderId="14" xfId="0" applyFont="1" applyBorder="1" applyAlignment="1" quotePrefix="1">
      <alignment horizontal="center" wrapText="1"/>
    </xf>
    <xf numFmtId="173" fontId="5" fillId="0" borderId="11" xfId="42" applyNumberFormat="1" applyFont="1" applyBorder="1" applyAlignment="1">
      <alignment wrapText="1"/>
    </xf>
    <xf numFmtId="0" fontId="25" fillId="0" borderId="20" xfId="0" applyFont="1" applyBorder="1" applyAlignment="1" quotePrefix="1">
      <alignment horizontal="center" wrapText="1"/>
    </xf>
    <xf numFmtId="0" fontId="5" fillId="0" borderId="18" xfId="0" applyFont="1" applyBorder="1" applyAlignment="1">
      <alignment wrapText="1"/>
    </xf>
    <xf numFmtId="173" fontId="75" fillId="0" borderId="18" xfId="42" applyNumberFormat="1" applyFont="1" applyBorder="1" applyAlignment="1">
      <alignment horizontal="center" wrapText="1"/>
    </xf>
    <xf numFmtId="173" fontId="5" fillId="0" borderId="15" xfId="42" applyNumberFormat="1" applyFont="1" applyBorder="1" applyAlignment="1">
      <alignment wrapText="1"/>
    </xf>
    <xf numFmtId="0" fontId="25" fillId="0" borderId="21" xfId="0" applyFont="1" applyBorder="1" applyAlignment="1" quotePrefix="1">
      <alignment horizontal="center" wrapText="1"/>
    </xf>
    <xf numFmtId="0" fontId="15" fillId="0" borderId="13" xfId="0" applyFont="1" applyBorder="1" applyAlignment="1">
      <alignment wrapText="1"/>
    </xf>
    <xf numFmtId="173" fontId="75" fillId="0" borderId="13" xfId="42" applyNumberFormat="1" applyFont="1" applyBorder="1" applyAlignment="1">
      <alignment horizontal="center" wrapText="1"/>
    </xf>
    <xf numFmtId="0" fontId="5" fillId="0" borderId="0" xfId="0" applyFont="1" applyBorder="1" applyAlignment="1">
      <alignment horizontal="center" vertical="top"/>
    </xf>
    <xf numFmtId="0" fontId="5" fillId="0" borderId="0" xfId="0" applyFont="1" applyBorder="1" applyAlignment="1">
      <alignment horizontal="center"/>
    </xf>
    <xf numFmtId="173" fontId="75" fillId="0" borderId="0" xfId="47" applyNumberFormat="1" applyFont="1" applyBorder="1" applyAlignment="1">
      <alignment horizontal="center"/>
    </xf>
    <xf numFmtId="0" fontId="75" fillId="0" borderId="12" xfId="0" applyFont="1" applyBorder="1" applyAlignment="1">
      <alignment/>
    </xf>
    <xf numFmtId="0" fontId="5" fillId="0" borderId="15" xfId="0" applyFont="1" applyBorder="1" applyAlignment="1">
      <alignment/>
    </xf>
    <xf numFmtId="0" fontId="75" fillId="0" borderId="0" xfId="0" applyFont="1" applyAlignment="1">
      <alignment/>
    </xf>
    <xf numFmtId="0" fontId="21" fillId="0" borderId="0" xfId="0" applyFont="1" applyAlignment="1">
      <alignment horizontal="left"/>
    </xf>
    <xf numFmtId="0" fontId="15" fillId="0" borderId="0" xfId="0" applyFont="1" applyAlignment="1">
      <alignment horizontal="left"/>
    </xf>
    <xf numFmtId="0" fontId="5" fillId="0" borderId="0" xfId="0" applyFont="1" applyAlignment="1">
      <alignment horizontal="justify" vertical="justify"/>
    </xf>
    <xf numFmtId="0" fontId="5" fillId="0" borderId="11" xfId="0" applyFont="1" applyBorder="1" applyAlignment="1" quotePrefix="1">
      <alignment horizontal="center" wrapText="1"/>
    </xf>
    <xf numFmtId="0" fontId="5" fillId="0" borderId="11" xfId="0" applyFont="1" applyBorder="1" applyAlignment="1" quotePrefix="1">
      <alignment horizontal="left" wrapText="1"/>
    </xf>
    <xf numFmtId="173" fontId="5" fillId="0" borderId="11" xfId="0" applyNumberFormat="1" applyFont="1" applyBorder="1" applyAlignment="1">
      <alignment wrapText="1"/>
    </xf>
    <xf numFmtId="0" fontId="5" fillId="0" borderId="0" xfId="0" applyFont="1" applyBorder="1" applyAlignment="1" quotePrefix="1">
      <alignment horizontal="left" wrapText="1"/>
    </xf>
    <xf numFmtId="0" fontId="15" fillId="0" borderId="0" xfId="0" applyFont="1" applyAlignment="1">
      <alignment/>
    </xf>
    <xf numFmtId="173" fontId="5" fillId="0" borderId="14" xfId="42" applyNumberFormat="1" applyFont="1" applyBorder="1" applyAlignment="1">
      <alignment/>
    </xf>
    <xf numFmtId="0" fontId="75" fillId="0" borderId="12" xfId="0" applyFont="1" applyBorder="1" applyAlignment="1">
      <alignment horizontal="center"/>
    </xf>
    <xf numFmtId="0" fontId="15" fillId="0" borderId="11" xfId="78" applyFont="1" applyBorder="1" applyAlignment="1">
      <alignment horizontal="justify" vertical="justify"/>
      <protection/>
    </xf>
    <xf numFmtId="0" fontId="15" fillId="0" borderId="0" xfId="0" applyFont="1" applyAlignment="1">
      <alignment horizontal="justify" vertical="justify" wrapText="1"/>
    </xf>
    <xf numFmtId="0" fontId="5" fillId="0" borderId="17" xfId="0" applyFont="1" applyBorder="1" applyAlignment="1">
      <alignment/>
    </xf>
    <xf numFmtId="0" fontId="5" fillId="0" borderId="11" xfId="78" applyFont="1" applyBorder="1">
      <alignment/>
      <protection/>
    </xf>
    <xf numFmtId="177" fontId="5" fillId="0" borderId="11" xfId="52" applyNumberFormat="1" applyFont="1" applyBorder="1" applyAlignment="1">
      <alignment vertical="top"/>
    </xf>
    <xf numFmtId="0" fontId="5" fillId="0" borderId="0" xfId="75" applyFont="1">
      <alignment wrapText="1"/>
      <protection/>
    </xf>
    <xf numFmtId="177" fontId="5" fillId="0" borderId="11" xfId="52" applyNumberFormat="1" applyFont="1" applyBorder="1" applyAlignment="1">
      <alignment/>
    </xf>
    <xf numFmtId="0" fontId="75" fillId="0" borderId="0" xfId="78" applyFont="1" applyBorder="1" applyAlignment="1">
      <alignment horizontal="center"/>
      <protection/>
    </xf>
    <xf numFmtId="0" fontId="15" fillId="0" borderId="0" xfId="0" applyFont="1" applyAlignment="1">
      <alignment wrapText="1"/>
    </xf>
    <xf numFmtId="0" fontId="75" fillId="0" borderId="0" xfId="78" applyFont="1" applyBorder="1" applyAlignment="1">
      <alignment horizontal="center" vertical="top"/>
      <protection/>
    </xf>
    <xf numFmtId="0" fontId="75" fillId="0" borderId="0" xfId="78" applyFont="1" applyAlignment="1">
      <alignment horizontal="center" vertical="top"/>
      <protection/>
    </xf>
    <xf numFmtId="173" fontId="5" fillId="0" borderId="11" xfId="42" applyNumberFormat="1" applyFont="1" applyBorder="1" applyAlignment="1">
      <alignment vertical="top"/>
    </xf>
    <xf numFmtId="0" fontId="15" fillId="0" borderId="0" xfId="78" applyFont="1" applyAlignment="1">
      <alignment horizontal="center"/>
      <protection/>
    </xf>
    <xf numFmtId="0" fontId="5" fillId="0" borderId="0" xfId="78" applyFont="1" applyAlignment="1">
      <alignment horizontal="left"/>
      <protection/>
    </xf>
    <xf numFmtId="0" fontId="5" fillId="0" borderId="0" xfId="78" applyFont="1" applyAlignment="1">
      <alignment horizontal="center" vertical="top"/>
      <protection/>
    </xf>
    <xf numFmtId="0" fontId="15" fillId="0" borderId="0" xfId="78" applyFont="1" applyAlignment="1">
      <alignment horizontal="left"/>
      <protection/>
    </xf>
    <xf numFmtId="173" fontId="15" fillId="0" borderId="11" xfId="42" applyNumberFormat="1" applyFont="1" applyBorder="1" applyAlignment="1">
      <alignment horizontal="center"/>
    </xf>
    <xf numFmtId="173" fontId="5" fillId="0" borderId="11" xfId="42" applyNumberFormat="1" applyFont="1" applyBorder="1" applyAlignment="1">
      <alignment horizontal="center"/>
    </xf>
    <xf numFmtId="0" fontId="5" fillId="0" borderId="13" xfId="0" applyFont="1" applyBorder="1" applyAlignment="1">
      <alignment horizontal="center" vertical="top"/>
    </xf>
    <xf numFmtId="0" fontId="5" fillId="0" borderId="12" xfId="0" applyFont="1" applyBorder="1" applyAlignment="1">
      <alignment wrapText="1"/>
    </xf>
    <xf numFmtId="0" fontId="5" fillId="0" borderId="0" xfId="0" applyFont="1" applyBorder="1" applyAlignment="1">
      <alignment wrapText="1"/>
    </xf>
    <xf numFmtId="0" fontId="75" fillId="0" borderId="0" xfId="0" applyFont="1" applyBorder="1" applyAlignment="1">
      <alignment horizontal="center"/>
    </xf>
    <xf numFmtId="173" fontId="5" fillId="0" borderId="0" xfId="42" applyNumberFormat="1" applyFont="1" applyBorder="1" applyAlignment="1">
      <alignment/>
    </xf>
    <xf numFmtId="0" fontId="15" fillId="0" borderId="11" xfId="0" applyFont="1" applyBorder="1" applyAlignment="1">
      <alignment vertical="top" wrapText="1"/>
    </xf>
    <xf numFmtId="173" fontId="5" fillId="0" borderId="11" xfId="42" applyNumberFormat="1" applyFont="1" applyBorder="1" applyAlignment="1">
      <alignment horizontal="right"/>
    </xf>
    <xf numFmtId="173" fontId="75" fillId="0" borderId="0" xfId="42" applyNumberFormat="1" applyFont="1" applyBorder="1" applyAlignment="1">
      <alignment horizontal="center"/>
    </xf>
    <xf numFmtId="0" fontId="5" fillId="0" borderId="0" xfId="0" applyFont="1" applyBorder="1" applyAlignment="1">
      <alignment horizontal="center" vertical="top" wrapText="1"/>
    </xf>
    <xf numFmtId="173" fontId="27" fillId="0" borderId="11" xfId="42" applyNumberFormat="1" applyFont="1" applyBorder="1" applyAlignment="1">
      <alignment/>
    </xf>
    <xf numFmtId="0" fontId="5" fillId="0" borderId="12" xfId="0" applyFont="1" applyBorder="1" applyAlignment="1">
      <alignment vertical="top" wrapText="1"/>
    </xf>
    <xf numFmtId="0" fontId="5" fillId="0" borderId="13" xfId="78" applyFont="1" applyBorder="1" applyAlignment="1">
      <alignment horizontal="center" vertical="top"/>
      <protection/>
    </xf>
    <xf numFmtId="173" fontId="75" fillId="0" borderId="12" xfId="42" applyNumberFormat="1" applyFont="1" applyBorder="1" applyAlignment="1">
      <alignment horizontal="center"/>
    </xf>
    <xf numFmtId="173" fontId="5" fillId="0" borderId="13" xfId="42" applyNumberFormat="1" applyFont="1" applyBorder="1" applyAlignment="1">
      <alignment/>
    </xf>
    <xf numFmtId="0" fontId="5" fillId="0" borderId="12" xfId="0" applyFont="1" applyBorder="1" applyAlignment="1">
      <alignment horizontal="center" vertical="top" wrapText="1"/>
    </xf>
    <xf numFmtId="0" fontId="5" fillId="0" borderId="0" xfId="78" applyFont="1" applyBorder="1" applyAlignment="1">
      <alignment horizontal="center" vertical="top"/>
      <protection/>
    </xf>
    <xf numFmtId="0" fontId="5" fillId="0" borderId="0" xfId="74" applyFont="1">
      <alignment/>
      <protection/>
    </xf>
    <xf numFmtId="0" fontId="5" fillId="0" borderId="0" xfId="74" applyFont="1" applyAlignment="1">
      <alignment horizontal="center"/>
      <protection/>
    </xf>
    <xf numFmtId="0" fontId="25" fillId="0" borderId="0" xfId="74" applyFont="1">
      <alignment/>
      <protection/>
    </xf>
    <xf numFmtId="0" fontId="21" fillId="0" borderId="0" xfId="74" applyFont="1" applyAlignment="1">
      <alignment horizontal="center"/>
      <protection/>
    </xf>
    <xf numFmtId="0" fontId="15" fillId="0" borderId="0" xfId="74" applyFont="1" applyAlignment="1">
      <alignment horizontal="center"/>
      <protection/>
    </xf>
    <xf numFmtId="0" fontId="15" fillId="0" borderId="0" xfId="74" applyFont="1">
      <alignment/>
      <protection/>
    </xf>
    <xf numFmtId="43" fontId="5" fillId="0" borderId="0" xfId="42" applyFont="1" applyAlignment="1">
      <alignment/>
    </xf>
    <xf numFmtId="0" fontId="5" fillId="0" borderId="11" xfId="0" applyFont="1" applyBorder="1" applyAlignment="1">
      <alignment wrapText="1"/>
    </xf>
    <xf numFmtId="0" fontId="75" fillId="0" borderId="11" xfId="0" applyFont="1" applyBorder="1" applyAlignment="1">
      <alignment horizontal="center" wrapText="1"/>
    </xf>
    <xf numFmtId="173" fontId="77" fillId="0" borderId="11" xfId="0" applyNumberFormat="1" applyFont="1" applyBorder="1" applyAlignment="1">
      <alignment wrapText="1"/>
    </xf>
    <xf numFmtId="0" fontId="15" fillId="0" borderId="11" xfId="0" applyFont="1" applyBorder="1" applyAlignment="1">
      <alignment wrapText="1"/>
    </xf>
    <xf numFmtId="0" fontId="5" fillId="0" borderId="0" xfId="77" applyFont="1" applyAlignment="1">
      <alignment horizontal="center"/>
      <protection/>
    </xf>
    <xf numFmtId="0" fontId="75" fillId="0" borderId="0" xfId="77" applyFont="1">
      <alignment/>
      <protection/>
    </xf>
    <xf numFmtId="173" fontId="5" fillId="0" borderId="0" xfId="77" applyNumberFormat="1" applyFont="1" applyBorder="1">
      <alignment/>
      <protection/>
    </xf>
    <xf numFmtId="0" fontId="75" fillId="0" borderId="0" xfId="77" applyFont="1" applyAlignment="1">
      <alignment horizontal="center"/>
      <protection/>
    </xf>
    <xf numFmtId="173" fontId="5" fillId="0" borderId="18" xfId="42" applyNumberFormat="1" applyFont="1" applyBorder="1" applyAlignment="1">
      <alignment/>
    </xf>
    <xf numFmtId="173" fontId="5" fillId="0" borderId="21" xfId="77" applyNumberFormat="1" applyFont="1" applyBorder="1">
      <alignment/>
      <protection/>
    </xf>
    <xf numFmtId="0" fontId="15" fillId="0" borderId="0" xfId="77" applyFont="1">
      <alignment/>
      <protection/>
    </xf>
    <xf numFmtId="0" fontId="5" fillId="0" borderId="14" xfId="77" applyFont="1" applyBorder="1">
      <alignment/>
      <protection/>
    </xf>
    <xf numFmtId="0" fontId="75" fillId="0" borderId="11" xfId="77" applyFont="1" applyBorder="1">
      <alignment/>
      <protection/>
    </xf>
    <xf numFmtId="177" fontId="5" fillId="0" borderId="16" xfId="52" applyNumberFormat="1" applyFont="1" applyBorder="1" applyAlignment="1">
      <alignment/>
    </xf>
    <xf numFmtId="0" fontId="5" fillId="0" borderId="17" xfId="77" applyFont="1" applyBorder="1">
      <alignment/>
      <protection/>
    </xf>
    <xf numFmtId="0" fontId="5" fillId="0" borderId="11" xfId="77" applyFont="1" applyBorder="1" applyAlignment="1">
      <alignment horizontal="center"/>
      <protection/>
    </xf>
    <xf numFmtId="173" fontId="5" fillId="0" borderId="17" xfId="77" applyNumberFormat="1" applyFont="1" applyBorder="1">
      <alignment/>
      <protection/>
    </xf>
    <xf numFmtId="0" fontId="5" fillId="0" borderId="11" xfId="77" applyFont="1" applyBorder="1" applyAlignment="1" quotePrefix="1">
      <alignment horizontal="center"/>
      <protection/>
    </xf>
    <xf numFmtId="0" fontId="5" fillId="0" borderId="0" xfId="77" applyFont="1" applyBorder="1" applyAlignment="1">
      <alignment horizontal="center"/>
      <protection/>
    </xf>
    <xf numFmtId="0" fontId="15" fillId="0" borderId="15" xfId="77" applyFont="1" applyBorder="1" applyAlignment="1">
      <alignment horizontal="center"/>
      <protection/>
    </xf>
    <xf numFmtId="0" fontId="15" fillId="0" borderId="13" xfId="77" applyFont="1" applyBorder="1" applyAlignment="1">
      <alignment horizontal="center"/>
      <protection/>
    </xf>
    <xf numFmtId="0" fontId="76" fillId="0" borderId="11" xfId="77" applyFont="1" applyBorder="1" applyAlignment="1">
      <alignment horizontal="center"/>
      <protection/>
    </xf>
    <xf numFmtId="177" fontId="5" fillId="0" borderId="11" xfId="52" applyNumberFormat="1" applyFont="1" applyBorder="1" applyAlignment="1">
      <alignment/>
    </xf>
    <xf numFmtId="0" fontId="75" fillId="0" borderId="11" xfId="77" applyFont="1" applyBorder="1" applyAlignment="1">
      <alignment horizontal="center"/>
      <protection/>
    </xf>
    <xf numFmtId="0" fontId="21" fillId="0" borderId="11" xfId="77" applyFont="1" applyBorder="1" applyAlignment="1">
      <alignment horizontal="center"/>
      <protection/>
    </xf>
    <xf numFmtId="0" fontId="5" fillId="0" borderId="13" xfId="77" applyFont="1" applyBorder="1" applyAlignment="1">
      <alignment horizontal="center"/>
      <protection/>
    </xf>
    <xf numFmtId="0" fontId="25" fillId="0" borderId="15" xfId="77" applyFont="1" applyBorder="1">
      <alignment/>
      <protection/>
    </xf>
    <xf numFmtId="0" fontId="5" fillId="0" borderId="15" xfId="77" applyFont="1" applyBorder="1" applyAlignment="1">
      <alignment horizontal="center"/>
      <protection/>
    </xf>
    <xf numFmtId="0" fontId="75" fillId="0" borderId="15" xfId="77" applyFont="1" applyBorder="1" applyAlignment="1">
      <alignment horizontal="center"/>
      <protection/>
    </xf>
    <xf numFmtId="177" fontId="5" fillId="0" borderId="15" xfId="52" applyNumberFormat="1" applyFont="1" applyBorder="1" applyAlignment="1">
      <alignment/>
    </xf>
    <xf numFmtId="0" fontId="75" fillId="0" borderId="13" xfId="77" applyFont="1" applyBorder="1" applyAlignment="1">
      <alignment horizontal="center"/>
      <protection/>
    </xf>
    <xf numFmtId="177" fontId="5" fillId="0" borderId="13" xfId="52" applyNumberFormat="1" applyFont="1" applyBorder="1" applyAlignment="1">
      <alignment horizontal="center"/>
    </xf>
    <xf numFmtId="177" fontId="5" fillId="0" borderId="13" xfId="52" applyNumberFormat="1" applyFont="1" applyBorder="1" applyAlignment="1">
      <alignment/>
    </xf>
    <xf numFmtId="0" fontId="5" fillId="0" borderId="0" xfId="77" applyFont="1" applyAlignment="1" quotePrefix="1">
      <alignment horizontal="right"/>
      <protection/>
    </xf>
    <xf numFmtId="0" fontId="75" fillId="0" borderId="0" xfId="77" applyFont="1" applyBorder="1" applyAlignment="1">
      <alignment horizontal="center"/>
      <protection/>
    </xf>
    <xf numFmtId="177" fontId="5" fillId="0" borderId="0" xfId="52" applyNumberFormat="1" applyFont="1" applyBorder="1" applyAlignment="1">
      <alignment horizontal="center"/>
    </xf>
    <xf numFmtId="177" fontId="5" fillId="0" borderId="0" xfId="52" applyNumberFormat="1" applyFont="1" applyBorder="1" applyAlignment="1">
      <alignment/>
    </xf>
    <xf numFmtId="0" fontId="5" fillId="0" borderId="12" xfId="77" applyFont="1" applyBorder="1">
      <alignment/>
      <protection/>
    </xf>
    <xf numFmtId="0" fontId="75" fillId="0" borderId="12" xfId="77" applyFont="1" applyBorder="1">
      <alignment/>
      <protection/>
    </xf>
    <xf numFmtId="177" fontId="5" fillId="0" borderId="12" xfId="52" applyNumberFormat="1" applyFont="1" applyBorder="1" applyAlignment="1">
      <alignment/>
    </xf>
    <xf numFmtId="0" fontId="15" fillId="0" borderId="18" xfId="77" applyFont="1" applyBorder="1">
      <alignment/>
      <protection/>
    </xf>
    <xf numFmtId="0" fontId="5" fillId="0" borderId="15" xfId="77" applyFont="1" applyBorder="1">
      <alignment/>
      <protection/>
    </xf>
    <xf numFmtId="0" fontId="75" fillId="0" borderId="15" xfId="77" applyFont="1" applyBorder="1">
      <alignment/>
      <protection/>
    </xf>
    <xf numFmtId="0" fontId="5" fillId="0" borderId="20" xfId="77" applyFont="1" applyBorder="1">
      <alignment/>
      <protection/>
    </xf>
    <xf numFmtId="0" fontId="5" fillId="0" borderId="20" xfId="77" applyFont="1" applyBorder="1" applyAlignment="1">
      <alignment horizontal="center"/>
      <protection/>
    </xf>
    <xf numFmtId="0" fontId="75" fillId="0" borderId="20" xfId="77" applyFont="1" applyBorder="1" applyAlignment="1">
      <alignment horizontal="center"/>
      <protection/>
    </xf>
    <xf numFmtId="177" fontId="5" fillId="0" borderId="20" xfId="52" applyNumberFormat="1" applyFont="1" applyBorder="1" applyAlignment="1">
      <alignment/>
    </xf>
    <xf numFmtId="177" fontId="15" fillId="0" borderId="11" xfId="52" applyNumberFormat="1" applyFont="1" applyBorder="1" applyAlignment="1">
      <alignment horizontal="center"/>
    </xf>
    <xf numFmtId="0" fontId="5" fillId="0" borderId="11" xfId="77" applyFont="1" applyBorder="1" quotePrefix="1">
      <alignment/>
      <protection/>
    </xf>
    <xf numFmtId="173" fontId="5" fillId="0" borderId="0" xfId="42" applyNumberFormat="1" applyFont="1" applyAlignment="1">
      <alignment/>
    </xf>
    <xf numFmtId="0" fontId="15" fillId="0" borderId="11" xfId="77" applyFont="1" applyBorder="1" applyAlignment="1">
      <alignment horizontal="left"/>
      <protection/>
    </xf>
    <xf numFmtId="0" fontId="75" fillId="0" borderId="11" xfId="78" applyFont="1" applyBorder="1" applyAlignment="1">
      <alignment horizontal="center" vertical="top"/>
      <protection/>
    </xf>
    <xf numFmtId="177" fontId="75" fillId="0" borderId="11" xfId="52" applyNumberFormat="1" applyFont="1" applyBorder="1" applyAlignment="1">
      <alignment vertical="top"/>
    </xf>
    <xf numFmtId="173" fontId="75" fillId="0" borderId="11" xfId="42" applyNumberFormat="1" applyFont="1" applyBorder="1" applyAlignment="1">
      <alignment wrapText="1"/>
    </xf>
    <xf numFmtId="0" fontId="75" fillId="0" borderId="11" xfId="78" applyFont="1" applyBorder="1" applyAlignment="1">
      <alignment horizontal="center"/>
      <protection/>
    </xf>
    <xf numFmtId="0" fontId="5" fillId="0" borderId="11" xfId="78" applyFont="1" applyBorder="1" applyAlignment="1">
      <alignment horizontal="justify" vertical="justify"/>
      <protection/>
    </xf>
    <xf numFmtId="177" fontId="75" fillId="0" borderId="11" xfId="52" applyNumberFormat="1" applyFont="1" applyBorder="1" applyAlignment="1">
      <alignment/>
    </xf>
    <xf numFmtId="0" fontId="5" fillId="0" borderId="11" xfId="77" applyFont="1" applyBorder="1" applyAlignment="1" quotePrefix="1">
      <alignment horizontal="right"/>
      <protection/>
    </xf>
    <xf numFmtId="0" fontId="5" fillId="0" borderId="11" xfId="77" applyFont="1" applyBorder="1" applyAlignment="1" quotePrefix="1">
      <alignment horizontal="left"/>
      <protection/>
    </xf>
    <xf numFmtId="177" fontId="5" fillId="0" borderId="11" xfId="52" applyNumberFormat="1" applyFont="1" applyBorder="1" applyAlignment="1">
      <alignment horizontal="center"/>
    </xf>
    <xf numFmtId="177" fontId="15" fillId="0" borderId="13" xfId="52" applyNumberFormat="1" applyFont="1" applyBorder="1" applyAlignment="1">
      <alignment/>
    </xf>
    <xf numFmtId="0" fontId="25" fillId="0" borderId="11" xfId="77" applyFont="1" applyBorder="1">
      <alignment/>
      <protection/>
    </xf>
    <xf numFmtId="0" fontId="5" fillId="0" borderId="13" xfId="77" applyFont="1" applyBorder="1">
      <alignment/>
      <protection/>
    </xf>
    <xf numFmtId="0" fontId="75" fillId="0" borderId="13" xfId="77" applyFont="1" applyBorder="1">
      <alignment/>
      <protection/>
    </xf>
    <xf numFmtId="177" fontId="5" fillId="0" borderId="17" xfId="52" applyNumberFormat="1" applyFont="1" applyBorder="1" applyAlignment="1">
      <alignment/>
    </xf>
    <xf numFmtId="0" fontId="5" fillId="0" borderId="11" xfId="77" applyFont="1" applyBorder="1" applyAlignment="1">
      <alignment horizontal="left"/>
      <protection/>
    </xf>
    <xf numFmtId="177" fontId="75" fillId="0" borderId="11" xfId="52" applyNumberFormat="1" applyFont="1" applyBorder="1" applyAlignment="1">
      <alignment horizontal="center"/>
    </xf>
    <xf numFmtId="0" fontId="5" fillId="0" borderId="0" xfId="77" applyFont="1" applyBorder="1" applyAlignment="1">
      <alignment horizontal="right"/>
      <protection/>
    </xf>
    <xf numFmtId="177" fontId="5" fillId="0" borderId="14" xfId="52" applyNumberFormat="1" applyFont="1" applyBorder="1" applyAlignment="1">
      <alignment horizontal="center"/>
    </xf>
    <xf numFmtId="3" fontId="5" fillId="0" borderId="0" xfId="77" applyNumberFormat="1" applyFont="1">
      <alignment/>
      <protection/>
    </xf>
    <xf numFmtId="177" fontId="5" fillId="0" borderId="13" xfId="77" applyNumberFormat="1" applyFont="1" applyBorder="1">
      <alignment/>
      <protection/>
    </xf>
    <xf numFmtId="177" fontId="5" fillId="0" borderId="11" xfId="77" applyNumberFormat="1" applyFont="1" applyBorder="1">
      <alignment/>
      <protection/>
    </xf>
    <xf numFmtId="0" fontId="5" fillId="0" borderId="0" xfId="77" applyFont="1" applyAlignment="1">
      <alignment wrapText="1"/>
      <protection/>
    </xf>
    <xf numFmtId="3" fontId="5" fillId="0" borderId="11" xfId="77" applyNumberFormat="1" applyFont="1" applyBorder="1">
      <alignment/>
      <protection/>
    </xf>
    <xf numFmtId="0" fontId="5" fillId="0" borderId="11" xfId="77" applyFont="1" applyBorder="1" applyAlignment="1">
      <alignment horizontal="center" vertical="top"/>
      <protection/>
    </xf>
    <xf numFmtId="0" fontId="5" fillId="0" borderId="11" xfId="77" applyFont="1" applyBorder="1" applyAlignment="1">
      <alignment wrapText="1"/>
      <protection/>
    </xf>
    <xf numFmtId="173" fontId="5" fillId="0" borderId="13" xfId="0" applyNumberFormat="1" applyFont="1" applyBorder="1" applyAlignment="1">
      <alignment wrapText="1"/>
    </xf>
    <xf numFmtId="0" fontId="15" fillId="0" borderId="11" xfId="0" applyFont="1" applyBorder="1" applyAlignment="1">
      <alignment horizontal="center"/>
    </xf>
    <xf numFmtId="0" fontId="15" fillId="0" borderId="0" xfId="0" applyFont="1" applyBorder="1" applyAlignment="1">
      <alignment/>
    </xf>
    <xf numFmtId="0" fontId="76" fillId="0" borderId="0" xfId="0" applyFont="1" applyBorder="1" applyAlignment="1">
      <alignment horizontal="center"/>
    </xf>
    <xf numFmtId="173" fontId="76" fillId="0" borderId="11" xfId="42" applyNumberFormat="1" applyFont="1" applyBorder="1" applyAlignment="1">
      <alignment horizontal="center"/>
    </xf>
    <xf numFmtId="0" fontId="21" fillId="0" borderId="0" xfId="77" applyFont="1" applyAlignment="1">
      <alignment horizontal="center"/>
      <protection/>
    </xf>
    <xf numFmtId="0" fontId="77" fillId="0" borderId="11" xfId="0" applyFont="1" applyBorder="1" applyAlignment="1">
      <alignment horizontal="center"/>
    </xf>
    <xf numFmtId="173" fontId="75" fillId="0" borderId="11" xfId="42" applyNumberFormat="1" applyFont="1" applyBorder="1" applyAlignment="1">
      <alignment/>
    </xf>
    <xf numFmtId="173" fontId="77" fillId="0" borderId="11" xfId="42" applyNumberFormat="1" applyFont="1" applyBorder="1" applyAlignment="1">
      <alignment/>
    </xf>
    <xf numFmtId="0" fontId="77" fillId="0" borderId="0" xfId="0" applyFont="1" applyAlignment="1">
      <alignment horizontal="left"/>
    </xf>
    <xf numFmtId="173" fontId="75" fillId="0" borderId="14" xfId="42" applyNumberFormat="1" applyFont="1" applyBorder="1" applyAlignment="1">
      <alignment/>
    </xf>
    <xf numFmtId="0" fontId="77" fillId="0" borderId="0" xfId="0" applyFont="1" applyAlignment="1">
      <alignment horizontal="center"/>
    </xf>
    <xf numFmtId="0" fontId="5" fillId="0" borderId="0" xfId="0" applyFont="1" applyAlignment="1">
      <alignment horizontal="left" wrapText="1"/>
    </xf>
    <xf numFmtId="0" fontId="78" fillId="0" borderId="0" xfId="0" applyFont="1" applyAlignment="1">
      <alignment/>
    </xf>
    <xf numFmtId="0" fontId="77" fillId="0" borderId="0" xfId="0" applyFont="1" applyAlignment="1">
      <alignment/>
    </xf>
    <xf numFmtId="0" fontId="5" fillId="0" borderId="13" xfId="0" applyFont="1" applyBorder="1" applyAlignment="1">
      <alignment horizontal="center" wrapText="1"/>
    </xf>
    <xf numFmtId="0" fontId="77" fillId="0" borderId="12" xfId="0" applyFont="1" applyBorder="1" applyAlignment="1">
      <alignment horizontal="left" wrapText="1"/>
    </xf>
    <xf numFmtId="0" fontId="75" fillId="0" borderId="12" xfId="0" applyFont="1" applyBorder="1" applyAlignment="1">
      <alignment horizontal="center" wrapText="1"/>
    </xf>
    <xf numFmtId="173" fontId="5" fillId="0" borderId="21" xfId="42" applyNumberFormat="1" applyFont="1" applyBorder="1" applyAlignment="1">
      <alignment wrapText="1"/>
    </xf>
    <xf numFmtId="0" fontId="77" fillId="0" borderId="13" xfId="0" applyFont="1" applyBorder="1" applyAlignment="1">
      <alignment horizontal="center"/>
    </xf>
    <xf numFmtId="0" fontId="77" fillId="0" borderId="12" xfId="0" applyFont="1" applyBorder="1" applyAlignment="1">
      <alignment horizontal="center"/>
    </xf>
    <xf numFmtId="173" fontId="5" fillId="0" borderId="21" xfId="42" applyNumberFormat="1" applyFont="1" applyBorder="1" applyAlignment="1">
      <alignment/>
    </xf>
    <xf numFmtId="173" fontId="77" fillId="0" borderId="13" xfId="42" applyNumberFormat="1" applyFont="1" applyBorder="1" applyAlignment="1">
      <alignment/>
    </xf>
    <xf numFmtId="0" fontId="77" fillId="0" borderId="0" xfId="0" applyFont="1" applyBorder="1" applyAlignment="1">
      <alignment horizontal="center"/>
    </xf>
    <xf numFmtId="173" fontId="77" fillId="0" borderId="0" xfId="42" applyNumberFormat="1" applyFont="1" applyBorder="1" applyAlignment="1">
      <alignment/>
    </xf>
    <xf numFmtId="14" fontId="5" fillId="0" borderId="0" xfId="77" applyNumberFormat="1" applyFont="1" applyBorder="1" applyAlignment="1" quotePrefix="1">
      <alignment horizontal="right"/>
      <protection/>
    </xf>
    <xf numFmtId="0" fontId="77" fillId="0" borderId="11" xfId="0" applyFont="1" applyBorder="1" applyAlignment="1">
      <alignment horizontal="center" wrapText="1"/>
    </xf>
    <xf numFmtId="0" fontId="15" fillId="0" borderId="11" xfId="0" applyFont="1" applyBorder="1" applyAlignment="1">
      <alignment horizontal="left" wrapText="1"/>
    </xf>
    <xf numFmtId="0" fontId="77" fillId="0" borderId="11" xfId="0" applyFont="1" applyBorder="1" applyAlignment="1">
      <alignment horizontal="left" wrapText="1"/>
    </xf>
    <xf numFmtId="0" fontId="77" fillId="0" borderId="0" xfId="0" applyFont="1" applyBorder="1" applyAlignment="1">
      <alignment horizontal="left" wrapText="1"/>
    </xf>
    <xf numFmtId="0" fontId="5" fillId="0" borderId="0" xfId="0" applyFont="1" applyBorder="1" applyAlignment="1">
      <alignment horizontal="center" wrapText="1"/>
    </xf>
    <xf numFmtId="0" fontId="78" fillId="0" borderId="11" xfId="0" applyFont="1" applyBorder="1" applyAlignment="1">
      <alignment wrapText="1"/>
    </xf>
    <xf numFmtId="43" fontId="5" fillId="0" borderId="11" xfId="42" applyFont="1" applyBorder="1" applyAlignment="1">
      <alignment wrapText="1"/>
    </xf>
    <xf numFmtId="43" fontId="77" fillId="0" borderId="11" xfId="0" applyNumberFormat="1" applyFont="1" applyBorder="1" applyAlignment="1">
      <alignment wrapText="1"/>
    </xf>
    <xf numFmtId="0" fontId="5" fillId="0" borderId="11" xfId="0" applyFont="1" applyBorder="1" applyAlignment="1">
      <alignment horizontal="center" vertical="top" wrapText="1"/>
    </xf>
    <xf numFmtId="173" fontId="77" fillId="0" borderId="11" xfId="42" applyNumberFormat="1" applyFont="1" applyBorder="1" applyAlignment="1">
      <alignment wrapText="1"/>
    </xf>
    <xf numFmtId="0" fontId="77" fillId="0" borderId="11" xfId="0" applyFont="1" applyBorder="1" applyAlignment="1">
      <alignment horizontal="center" vertical="top" wrapText="1"/>
    </xf>
    <xf numFmtId="0" fontId="77" fillId="0" borderId="11" xfId="0" applyFont="1" applyBorder="1" applyAlignment="1">
      <alignment wrapText="1"/>
    </xf>
    <xf numFmtId="0" fontId="5" fillId="0" borderId="11" xfId="0" applyFont="1" applyBorder="1" applyAlignment="1">
      <alignment horizontal="center" vertical="center" wrapText="1"/>
    </xf>
    <xf numFmtId="173" fontId="5" fillId="0" borderId="14" xfId="42" applyNumberFormat="1" applyFont="1" applyBorder="1" applyAlignment="1">
      <alignment wrapText="1"/>
    </xf>
    <xf numFmtId="173" fontId="77" fillId="0" borderId="15" xfId="0" applyNumberFormat="1" applyFont="1" applyBorder="1" applyAlignment="1">
      <alignment wrapText="1"/>
    </xf>
    <xf numFmtId="0" fontId="75" fillId="0" borderId="0" xfId="77" applyFont="1" applyBorder="1">
      <alignment/>
      <protection/>
    </xf>
    <xf numFmtId="0" fontId="15" fillId="0" borderId="0" xfId="77" applyFont="1" applyAlignment="1">
      <alignment horizontal="left"/>
      <protection/>
    </xf>
    <xf numFmtId="173" fontId="5" fillId="0" borderId="17" xfId="42" applyNumberFormat="1" applyFont="1" applyBorder="1" applyAlignment="1">
      <alignment/>
    </xf>
    <xf numFmtId="173" fontId="5" fillId="0" borderId="15" xfId="42" applyNumberFormat="1" applyFont="1" applyBorder="1" applyAlignment="1">
      <alignment/>
    </xf>
    <xf numFmtId="0" fontId="5" fillId="0" borderId="12" xfId="77" applyFont="1" applyBorder="1" applyAlignment="1">
      <alignment horizontal="center"/>
      <protection/>
    </xf>
    <xf numFmtId="0" fontId="75" fillId="0" borderId="12" xfId="77" applyFont="1" applyBorder="1" applyAlignment="1">
      <alignment horizontal="center"/>
      <protection/>
    </xf>
    <xf numFmtId="0" fontId="5" fillId="0" borderId="0" xfId="77" applyFont="1" applyFill="1" applyBorder="1" applyAlignment="1" quotePrefix="1">
      <alignment horizontal="right"/>
      <protection/>
    </xf>
    <xf numFmtId="0" fontId="5" fillId="0" borderId="0" xfId="77" applyFont="1" applyAlignment="1">
      <alignment horizontal="left"/>
      <protection/>
    </xf>
    <xf numFmtId="173" fontId="5" fillId="0" borderId="13" xfId="77" applyNumberFormat="1" applyFont="1" applyBorder="1">
      <alignment/>
      <protection/>
    </xf>
    <xf numFmtId="0" fontId="25" fillId="0" borderId="11" xfId="77" applyFont="1" applyBorder="1" applyAlignment="1">
      <alignment horizontal="center"/>
      <protection/>
    </xf>
    <xf numFmtId="0" fontId="15" fillId="0" borderId="0" xfId="77" applyFont="1" applyAlignment="1">
      <alignment horizontal="center"/>
      <protection/>
    </xf>
    <xf numFmtId="173" fontId="5" fillId="0" borderId="11" xfId="77" applyNumberFormat="1" applyFont="1" applyBorder="1">
      <alignment/>
      <protection/>
    </xf>
    <xf numFmtId="0" fontId="21" fillId="0" borderId="0" xfId="77" applyFont="1" applyBorder="1" applyAlignment="1">
      <alignment horizontal="center"/>
      <protection/>
    </xf>
    <xf numFmtId="0" fontId="21" fillId="0" borderId="0" xfId="77" applyFont="1" applyAlignment="1" quotePrefix="1">
      <alignment horizontal="center"/>
      <protection/>
    </xf>
    <xf numFmtId="173" fontId="5" fillId="0" borderId="11" xfId="46" applyNumberFormat="1" applyFont="1" applyBorder="1" applyAlignment="1">
      <alignment/>
    </xf>
    <xf numFmtId="173" fontId="77" fillId="0" borderId="11" xfId="46" applyNumberFormat="1" applyFont="1" applyBorder="1" applyAlignment="1">
      <alignment/>
    </xf>
    <xf numFmtId="0" fontId="5" fillId="0" borderId="0" xfId="77" applyFont="1" applyAlignment="1">
      <alignment horizontal="left" wrapText="1"/>
      <protection/>
    </xf>
    <xf numFmtId="0" fontId="75" fillId="0" borderId="11" xfId="0" applyFont="1" applyBorder="1" applyAlignment="1">
      <alignment wrapText="1"/>
    </xf>
    <xf numFmtId="0" fontId="21" fillId="0" borderId="0" xfId="0" applyFont="1" applyAlignment="1">
      <alignment horizontal="center" wrapText="1"/>
    </xf>
    <xf numFmtId="0" fontId="5" fillId="0" borderId="11" xfId="0" applyFont="1" applyFill="1" applyBorder="1" applyAlignment="1">
      <alignment horizontal="center" wrapText="1"/>
    </xf>
    <xf numFmtId="0" fontId="5" fillId="0" borderId="11" xfId="0" applyFont="1" applyFill="1" applyBorder="1" applyAlignment="1">
      <alignment wrapText="1"/>
    </xf>
    <xf numFmtId="0" fontId="5" fillId="0" borderId="15" xfId="0" applyFont="1" applyFill="1" applyBorder="1" applyAlignment="1">
      <alignment horizontal="center" wrapText="1"/>
    </xf>
    <xf numFmtId="0" fontId="75" fillId="0" borderId="15" xfId="0" applyFont="1" applyBorder="1" applyAlignment="1">
      <alignment horizontal="center" wrapText="1"/>
    </xf>
    <xf numFmtId="0" fontId="75" fillId="0" borderId="13" xfId="0" applyFont="1" applyBorder="1" applyAlignment="1">
      <alignment horizontal="center" wrapText="1"/>
    </xf>
    <xf numFmtId="0" fontId="15" fillId="0" borderId="11" xfId="0" applyFont="1" applyBorder="1" applyAlignment="1">
      <alignment wrapText="1"/>
    </xf>
    <xf numFmtId="0" fontId="15" fillId="0" borderId="11" xfId="0" applyFont="1" applyFill="1" applyBorder="1" applyAlignment="1">
      <alignment wrapText="1"/>
    </xf>
    <xf numFmtId="0" fontId="5" fillId="0" borderId="11" xfId="0" applyFont="1" applyBorder="1" applyAlignment="1">
      <alignment horizontal="left" wrapText="1"/>
    </xf>
    <xf numFmtId="173" fontId="5" fillId="0" borderId="17" xfId="42" applyNumberFormat="1" applyFont="1" applyBorder="1" applyAlignment="1">
      <alignment wrapText="1"/>
    </xf>
    <xf numFmtId="0" fontId="5" fillId="0" borderId="0" xfId="0" applyFont="1" applyBorder="1" applyAlignment="1">
      <alignment horizontal="left" wrapText="1"/>
    </xf>
    <xf numFmtId="0" fontId="5" fillId="0" borderId="0" xfId="77" applyFont="1" applyAlignment="1" quotePrefix="1">
      <alignment horizontal="left"/>
      <protection/>
    </xf>
    <xf numFmtId="0" fontId="75" fillId="0" borderId="20" xfId="77" applyFont="1" applyBorder="1">
      <alignment/>
      <protection/>
    </xf>
    <xf numFmtId="0" fontId="75" fillId="0" borderId="12" xfId="0" applyFont="1" applyBorder="1" applyAlignment="1">
      <alignment wrapText="1"/>
    </xf>
    <xf numFmtId="0" fontId="15" fillId="0" borderId="0" xfId="0" applyFont="1" applyAlignment="1">
      <alignment horizontal="center" wrapText="1"/>
    </xf>
    <xf numFmtId="0" fontId="76" fillId="0" borderId="0" xfId="0" applyFont="1" applyAlignment="1">
      <alignment horizontal="center" wrapText="1"/>
    </xf>
    <xf numFmtId="14" fontId="5" fillId="0" borderId="11" xfId="77" applyNumberFormat="1" applyFont="1" applyBorder="1" applyAlignment="1" quotePrefix="1">
      <alignment horizontal="center"/>
      <protection/>
    </xf>
    <xf numFmtId="177" fontId="5" fillId="0" borderId="11" xfId="77" applyNumberFormat="1" applyFont="1" applyBorder="1" applyAlignment="1">
      <alignment horizontal="center"/>
      <protection/>
    </xf>
    <xf numFmtId="14" fontId="5" fillId="0" borderId="0" xfId="77" applyNumberFormat="1" applyFont="1" applyAlignment="1" quotePrefix="1">
      <alignment horizontal="right"/>
      <protection/>
    </xf>
    <xf numFmtId="0" fontId="15" fillId="0" borderId="14" xfId="77" applyFont="1" applyBorder="1">
      <alignment/>
      <protection/>
    </xf>
    <xf numFmtId="0" fontId="5" fillId="0" borderId="21" xfId="77" applyFont="1" applyBorder="1">
      <alignment/>
      <protection/>
    </xf>
    <xf numFmtId="0" fontId="77" fillId="0" borderId="11" xfId="0" applyFont="1" applyBorder="1" applyAlignment="1">
      <alignment horizontal="center" vertical="top"/>
    </xf>
    <xf numFmtId="0" fontId="15" fillId="0" borderId="12" xfId="77" applyFont="1" applyBorder="1">
      <alignment/>
      <protection/>
    </xf>
    <xf numFmtId="173" fontId="77" fillId="0" borderId="17" xfId="0" applyNumberFormat="1" applyFont="1" applyBorder="1" applyAlignment="1">
      <alignment wrapText="1"/>
    </xf>
    <xf numFmtId="0" fontId="77" fillId="0" borderId="15" xfId="0" applyFont="1" applyBorder="1" applyAlignment="1">
      <alignment horizontal="center" wrapText="1"/>
    </xf>
    <xf numFmtId="0" fontId="77" fillId="0" borderId="20" xfId="0" applyFont="1" applyBorder="1" applyAlignment="1">
      <alignment/>
    </xf>
    <xf numFmtId="43" fontId="5" fillId="0" borderId="15" xfId="42" applyFont="1" applyBorder="1" applyAlignment="1">
      <alignment wrapText="1"/>
    </xf>
    <xf numFmtId="43" fontId="77" fillId="0" borderId="15" xfId="0" applyNumberFormat="1" applyFont="1" applyBorder="1" applyAlignment="1">
      <alignment wrapText="1"/>
    </xf>
    <xf numFmtId="0" fontId="77" fillId="0" borderId="13" xfId="0" applyFont="1" applyBorder="1" applyAlignment="1">
      <alignment horizontal="center" wrapText="1"/>
    </xf>
    <xf numFmtId="43" fontId="5" fillId="0" borderId="13" xfId="42" applyFont="1" applyBorder="1" applyAlignment="1">
      <alignment wrapText="1"/>
    </xf>
    <xf numFmtId="0" fontId="77" fillId="0" borderId="0" xfId="0" applyFont="1" applyBorder="1" applyAlignment="1">
      <alignment horizontal="center" wrapText="1"/>
    </xf>
    <xf numFmtId="43" fontId="5" fillId="0" borderId="0" xfId="42" applyFont="1" applyBorder="1" applyAlignment="1">
      <alignment wrapText="1"/>
    </xf>
    <xf numFmtId="43" fontId="77" fillId="0" borderId="0" xfId="0" applyNumberFormat="1" applyFont="1" applyBorder="1" applyAlignment="1">
      <alignment wrapText="1"/>
    </xf>
    <xf numFmtId="173" fontId="5" fillId="0" borderId="11" xfId="45" applyNumberFormat="1" applyFont="1" applyBorder="1" applyAlignment="1">
      <alignment/>
    </xf>
    <xf numFmtId="173" fontId="5" fillId="0" borderId="19" xfId="42" applyNumberFormat="1" applyFont="1" applyBorder="1" applyAlignment="1">
      <alignment/>
    </xf>
    <xf numFmtId="0" fontId="15" fillId="0" borderId="0" xfId="67" applyFont="1" applyBorder="1" applyAlignment="1">
      <alignment horizontal="center" vertical="top"/>
      <protection/>
    </xf>
    <xf numFmtId="0" fontId="21" fillId="0" borderId="11" xfId="68" applyFont="1" applyBorder="1" applyAlignment="1">
      <alignment horizontal="center" vertical="top" wrapText="1"/>
      <protection/>
    </xf>
    <xf numFmtId="0" fontId="15" fillId="0" borderId="11" xfId="68" applyFont="1" applyBorder="1" applyAlignment="1">
      <alignment vertical="top" wrapText="1"/>
      <protection/>
    </xf>
    <xf numFmtId="49" fontId="5" fillId="0" borderId="14" xfId="47" applyNumberFormat="1" applyFont="1" applyBorder="1" applyAlignment="1">
      <alignment horizontal="center" vertical="top" wrapText="1"/>
    </xf>
    <xf numFmtId="0" fontId="15" fillId="0" borderId="20" xfId="0" applyFont="1" applyBorder="1" applyAlignment="1">
      <alignment horizontal="center" wrapText="1"/>
    </xf>
    <xf numFmtId="0" fontId="15" fillId="0" borderId="21" xfId="0" applyFont="1" applyBorder="1" applyAlignment="1">
      <alignment horizontal="center" wrapText="1"/>
    </xf>
    <xf numFmtId="173" fontId="15" fillId="0" borderId="13" xfId="42" applyNumberFormat="1" applyFont="1" applyBorder="1" applyAlignment="1">
      <alignment wrapText="1"/>
    </xf>
    <xf numFmtId="0" fontId="5" fillId="0" borderId="0" xfId="0" applyFont="1" applyAlignment="1">
      <alignment vertical="top" wrapText="1"/>
    </xf>
    <xf numFmtId="0" fontId="15" fillId="0" borderId="0" xfId="77" applyFont="1" applyBorder="1">
      <alignment/>
      <protection/>
    </xf>
    <xf numFmtId="0" fontId="0" fillId="0" borderId="17" xfId="76" applyFont="1" applyBorder="1" applyAlignment="1">
      <alignment horizontal="center"/>
      <protection/>
    </xf>
    <xf numFmtId="0" fontId="1" fillId="0" borderId="0" xfId="0" applyFont="1" applyBorder="1" applyAlignment="1">
      <alignment vertical="top" wrapText="1"/>
    </xf>
    <xf numFmtId="0" fontId="0" fillId="0" borderId="0" xfId="0" applyFont="1" applyAlignment="1" quotePrefix="1">
      <alignment horizontal="center"/>
    </xf>
    <xf numFmtId="0" fontId="5" fillId="0" borderId="14" xfId="77" applyFont="1" applyBorder="1" applyAlignment="1">
      <alignment horizontal="center"/>
      <protection/>
    </xf>
    <xf numFmtId="0" fontId="15" fillId="0" borderId="13" xfId="77" applyFont="1" applyBorder="1" applyAlignment="1">
      <alignment horizontal="center" vertical="center"/>
      <protection/>
    </xf>
    <xf numFmtId="0" fontId="21" fillId="0" borderId="13" xfId="76" applyFont="1" applyBorder="1" applyAlignment="1">
      <alignment horizontal="center" wrapText="1"/>
      <protection/>
    </xf>
    <xf numFmtId="0" fontId="76" fillId="0" borderId="13" xfId="77" applyFont="1" applyBorder="1" applyAlignment="1">
      <alignment horizontal="center"/>
      <protection/>
    </xf>
    <xf numFmtId="0" fontId="15" fillId="0" borderId="12" xfId="77" applyFont="1" applyBorder="1" applyAlignment="1">
      <alignment horizontal="center" vertical="center"/>
      <protection/>
    </xf>
    <xf numFmtId="0" fontId="15" fillId="0" borderId="21" xfId="77" applyFont="1" applyBorder="1" applyAlignment="1">
      <alignment horizontal="center" vertical="center"/>
      <protection/>
    </xf>
    <xf numFmtId="0" fontId="15" fillId="0" borderId="21" xfId="77" applyFont="1" applyBorder="1" applyAlignment="1">
      <alignment horizontal="center"/>
      <protection/>
    </xf>
    <xf numFmtId="0" fontId="75" fillId="0" borderId="0" xfId="0" applyFont="1" applyAlignment="1">
      <alignment horizontal="center" wrapText="1"/>
    </xf>
    <xf numFmtId="0" fontId="5" fillId="0" borderId="0" xfId="0" applyFont="1" applyAlignment="1">
      <alignment horizontal="center" wrapText="1"/>
    </xf>
    <xf numFmtId="177" fontId="5" fillId="0" borderId="0" xfId="49" applyNumberFormat="1" applyFont="1" applyAlignment="1">
      <alignment horizontal="right"/>
    </xf>
    <xf numFmtId="0" fontId="15" fillId="0" borderId="0" xfId="74" applyFont="1" applyAlignment="1">
      <alignment horizontal="right"/>
      <protection/>
    </xf>
    <xf numFmtId="0" fontId="5" fillId="0" borderId="0" xfId="74" applyFont="1" applyAlignment="1">
      <alignment horizontal="right"/>
      <protection/>
    </xf>
    <xf numFmtId="173" fontId="5" fillId="0" borderId="0" xfId="42" applyNumberFormat="1" applyFont="1" applyAlignment="1">
      <alignment horizontal="right"/>
    </xf>
    <xf numFmtId="173" fontId="5" fillId="0" borderId="0" xfId="42" applyNumberFormat="1" applyFont="1" applyBorder="1" applyAlignment="1">
      <alignment horizontal="right"/>
    </xf>
    <xf numFmtId="177" fontId="5" fillId="0" borderId="0" xfId="49" applyNumberFormat="1" applyFont="1" applyBorder="1" applyAlignment="1">
      <alignment horizontal="right"/>
    </xf>
    <xf numFmtId="177" fontId="5" fillId="0" borderId="20" xfId="49" applyNumberFormat="1" applyFont="1" applyBorder="1" applyAlignment="1">
      <alignment horizontal="right"/>
    </xf>
    <xf numFmtId="177" fontId="5" fillId="0" borderId="12" xfId="49" applyNumberFormat="1" applyFont="1" applyBorder="1" applyAlignment="1">
      <alignment horizontal="right"/>
    </xf>
    <xf numFmtId="177" fontId="15" fillId="0" borderId="10" xfId="74" applyNumberFormat="1" applyFont="1" applyBorder="1" applyAlignment="1">
      <alignment horizontal="right"/>
      <protection/>
    </xf>
    <xf numFmtId="0" fontId="25" fillId="0" borderId="0" xfId="73" applyFont="1">
      <alignment/>
      <protection/>
    </xf>
    <xf numFmtId="0" fontId="0" fillId="0" borderId="0" xfId="0" applyAlignment="1">
      <alignment horizontal="center" wrapText="1"/>
    </xf>
    <xf numFmtId="0" fontId="30" fillId="0" borderId="0" xfId="0" applyFont="1" applyAlignment="1">
      <alignment horizontal="center" wrapText="1"/>
    </xf>
    <xf numFmtId="173" fontId="5" fillId="0" borderId="14" xfId="77" applyNumberFormat="1" applyFont="1" applyBorder="1">
      <alignment/>
      <protection/>
    </xf>
    <xf numFmtId="0" fontId="21" fillId="0" borderId="0" xfId="76" applyFont="1" applyBorder="1" applyAlignment="1">
      <alignment horizontal="center" wrapText="1"/>
      <protection/>
    </xf>
    <xf numFmtId="177" fontId="5" fillId="0" borderId="14" xfId="52" applyNumberFormat="1" applyFont="1" applyBorder="1" applyAlignment="1">
      <alignment/>
    </xf>
    <xf numFmtId="177" fontId="5" fillId="0" borderId="18" xfId="52" applyNumberFormat="1" applyFont="1" applyBorder="1" applyAlignment="1">
      <alignment/>
    </xf>
    <xf numFmtId="173" fontId="0" fillId="0" borderId="0" xfId="77" applyNumberFormat="1">
      <alignment/>
      <protection/>
    </xf>
    <xf numFmtId="173" fontId="77" fillId="0" borderId="0" xfId="0" applyNumberFormat="1" applyFont="1" applyBorder="1" applyAlignment="1">
      <alignment wrapText="1"/>
    </xf>
    <xf numFmtId="173" fontId="77" fillId="0" borderId="13" xfId="0" applyNumberFormat="1" applyFont="1" applyBorder="1" applyAlignment="1">
      <alignment wrapText="1"/>
    </xf>
    <xf numFmtId="173" fontId="5" fillId="0" borderId="0" xfId="77" applyNumberFormat="1" applyFont="1">
      <alignment/>
      <protection/>
    </xf>
    <xf numFmtId="173" fontId="5" fillId="0" borderId="15" xfId="77" applyNumberFormat="1" applyFont="1" applyBorder="1">
      <alignment/>
      <protection/>
    </xf>
    <xf numFmtId="0" fontId="21" fillId="0" borderId="13" xfId="77" applyFont="1" applyBorder="1" applyAlignment="1">
      <alignment horizontal="center"/>
      <protection/>
    </xf>
    <xf numFmtId="0" fontId="5" fillId="0" borderId="16" xfId="77" applyFont="1" applyBorder="1">
      <alignment/>
      <protection/>
    </xf>
    <xf numFmtId="0" fontId="77" fillId="0" borderId="15" xfId="0" applyFont="1" applyBorder="1" applyAlignment="1">
      <alignment horizontal="center"/>
    </xf>
    <xf numFmtId="0" fontId="5" fillId="0" borderId="15" xfId="0" applyFont="1" applyBorder="1" applyAlignment="1">
      <alignment horizontal="center"/>
    </xf>
    <xf numFmtId="0" fontId="75" fillId="0" borderId="20" xfId="0" applyFont="1" applyBorder="1" applyAlignment="1">
      <alignment horizontal="center"/>
    </xf>
    <xf numFmtId="173" fontId="77" fillId="0" borderId="15" xfId="42" applyNumberFormat="1" applyFont="1" applyBorder="1" applyAlignment="1">
      <alignment/>
    </xf>
    <xf numFmtId="0" fontId="5" fillId="0" borderId="14" xfId="0" applyFont="1" applyBorder="1" applyAlignment="1">
      <alignment horizontal="center" vertical="center" wrapText="1"/>
    </xf>
    <xf numFmtId="173" fontId="0" fillId="0" borderId="0" xfId="0" applyNumberFormat="1" applyAlignment="1">
      <alignment wrapText="1"/>
    </xf>
    <xf numFmtId="177" fontId="5" fillId="0" borderId="15" xfId="77" applyNumberFormat="1" applyFont="1" applyBorder="1">
      <alignment/>
      <protection/>
    </xf>
    <xf numFmtId="177" fontId="5" fillId="0" borderId="0" xfId="77" applyNumberFormat="1" applyFont="1">
      <alignment/>
      <protection/>
    </xf>
    <xf numFmtId="173" fontId="5" fillId="0" borderId="16" xfId="42" applyNumberFormat="1" applyFont="1" applyBorder="1" applyAlignment="1">
      <alignment/>
    </xf>
    <xf numFmtId="3" fontId="15" fillId="0" borderId="13" xfId="0" applyNumberFormat="1" applyFont="1" applyBorder="1" applyAlignment="1">
      <alignment horizontal="center" wrapText="1"/>
    </xf>
    <xf numFmtId="3" fontId="15" fillId="0" borderId="13" xfId="77" applyNumberFormat="1" applyFont="1" applyBorder="1" applyAlignment="1">
      <alignment horizontal="center"/>
      <protection/>
    </xf>
    <xf numFmtId="0" fontId="76" fillId="0" borderId="20" xfId="0" applyFont="1" applyBorder="1" applyAlignment="1">
      <alignment horizontal="center" wrapText="1"/>
    </xf>
    <xf numFmtId="0" fontId="75" fillId="0" borderId="11" xfId="0" applyFont="1" applyBorder="1" applyAlignment="1">
      <alignment horizontal="center"/>
    </xf>
    <xf numFmtId="0" fontId="5" fillId="0" borderId="0" xfId="77" applyFont="1" applyBorder="1" applyAlignment="1">
      <alignment horizontal="left"/>
      <protection/>
    </xf>
    <xf numFmtId="173" fontId="0" fillId="0" borderId="11" xfId="0" applyNumberFormat="1" applyBorder="1" applyAlignment="1">
      <alignment wrapText="1"/>
    </xf>
    <xf numFmtId="173" fontId="5" fillId="0" borderId="20" xfId="77" applyNumberFormat="1" applyFont="1" applyBorder="1">
      <alignment/>
      <protection/>
    </xf>
    <xf numFmtId="0" fontId="15" fillId="0" borderId="0" xfId="77" applyFont="1" applyAlignment="1">
      <alignment wrapText="1"/>
      <protection/>
    </xf>
    <xf numFmtId="3" fontId="0" fillId="0" borderId="0" xfId="0" applyNumberFormat="1" applyAlignment="1">
      <alignment wrapText="1"/>
    </xf>
    <xf numFmtId="177" fontId="0" fillId="0" borderId="0" xfId="77" applyNumberFormat="1">
      <alignment/>
      <protection/>
    </xf>
    <xf numFmtId="177" fontId="5" fillId="0" borderId="0" xfId="74" applyNumberFormat="1" applyFont="1" applyAlignment="1">
      <alignment horizontal="right"/>
      <protection/>
    </xf>
    <xf numFmtId="177" fontId="0" fillId="0" borderId="0" xfId="0" applyNumberFormat="1" applyAlignment="1">
      <alignment wrapText="1"/>
    </xf>
    <xf numFmtId="177" fontId="0" fillId="0" borderId="0" xfId="0" applyNumberFormat="1" applyFont="1" applyAlignment="1">
      <alignment wrapText="1"/>
    </xf>
    <xf numFmtId="0" fontId="15" fillId="0" borderId="11" xfId="77" applyFont="1" applyBorder="1" applyAlignment="1">
      <alignment wrapText="1"/>
      <protection/>
    </xf>
    <xf numFmtId="0" fontId="5" fillId="0" borderId="17" xfId="77" applyFont="1" applyBorder="1" applyAlignment="1">
      <alignment horizontal="center"/>
      <protection/>
    </xf>
    <xf numFmtId="0" fontId="15" fillId="0" borderId="24" xfId="69" applyFont="1" applyFill="1" applyBorder="1" applyAlignment="1">
      <alignment horizontal="center" vertical="center"/>
      <protection/>
    </xf>
    <xf numFmtId="0" fontId="21" fillId="0" borderId="11" xfId="69" applyFont="1" applyFill="1" applyBorder="1" applyAlignment="1">
      <alignment horizontal="left" vertical="center"/>
      <protection/>
    </xf>
    <xf numFmtId="1" fontId="5" fillId="0" borderId="11" xfId="69" applyNumberFormat="1" applyFont="1" applyFill="1" applyBorder="1" applyAlignment="1">
      <alignment horizontal="center" vertical="center"/>
      <protection/>
    </xf>
    <xf numFmtId="39" fontId="5" fillId="0" borderId="11" xfId="44" applyNumberFormat="1" applyFont="1" applyFill="1" applyBorder="1" applyAlignment="1">
      <alignment horizontal="center" vertical="center"/>
    </xf>
    <xf numFmtId="3" fontId="5" fillId="0" borderId="11" xfId="44" applyNumberFormat="1" applyFont="1" applyFill="1" applyBorder="1" applyAlignment="1">
      <alignment horizontal="center" vertical="center"/>
    </xf>
    <xf numFmtId="3" fontId="5" fillId="0" borderId="25" xfId="44" applyNumberFormat="1" applyFont="1" applyFill="1" applyBorder="1" applyAlignment="1" applyProtection="1">
      <alignment horizontal="center" vertical="center"/>
      <protection locked="0"/>
    </xf>
    <xf numFmtId="37" fontId="5" fillId="0" borderId="11" xfId="44" applyNumberFormat="1" applyFont="1" applyFill="1" applyBorder="1" applyAlignment="1">
      <alignment horizontal="center" vertical="center"/>
    </xf>
    <xf numFmtId="0" fontId="21" fillId="0" borderId="11" xfId="69" applyFont="1" applyFill="1" applyBorder="1" applyAlignment="1">
      <alignment horizontal="left" vertical="center" wrapText="1"/>
      <protection/>
    </xf>
    <xf numFmtId="0" fontId="5" fillId="0" borderId="11" xfId="69" applyFont="1" applyFill="1" applyBorder="1" applyAlignment="1">
      <alignment horizontal="justify" vertical="center"/>
      <protection/>
    </xf>
    <xf numFmtId="0" fontId="21" fillId="0" borderId="11" xfId="69" applyFont="1" applyFill="1" applyBorder="1" applyAlignment="1">
      <alignment horizontal="justify" vertical="center"/>
      <protection/>
    </xf>
    <xf numFmtId="0" fontId="15" fillId="0" borderId="24" xfId="71" applyFont="1" applyFill="1" applyBorder="1" applyAlignment="1">
      <alignment horizontal="center" vertical="center"/>
      <protection/>
    </xf>
    <xf numFmtId="0" fontId="21" fillId="0" borderId="0" xfId="71" applyFont="1" applyFill="1" applyBorder="1" applyAlignment="1">
      <alignment horizontal="justify" vertical="center"/>
      <protection/>
    </xf>
    <xf numFmtId="0" fontId="5" fillId="0" borderId="11" xfId="71" applyFont="1" applyFill="1" applyBorder="1" applyAlignment="1">
      <alignment horizontal="center" vertical="center"/>
      <protection/>
    </xf>
    <xf numFmtId="37" fontId="5" fillId="0" borderId="11" xfId="46" applyNumberFormat="1" applyFont="1" applyFill="1" applyBorder="1" applyAlignment="1">
      <alignment horizontal="center" vertical="center"/>
    </xf>
    <xf numFmtId="3" fontId="5" fillId="0" borderId="0" xfId="44" applyNumberFormat="1" applyFont="1" applyFill="1" applyBorder="1" applyAlignment="1">
      <alignment horizontal="center" vertical="center"/>
    </xf>
    <xf numFmtId="0" fontId="15" fillId="0" borderId="24" xfId="72" applyFont="1" applyFill="1" applyBorder="1" applyAlignment="1">
      <alignment horizontal="center" vertical="center"/>
      <protection/>
    </xf>
    <xf numFmtId="0" fontId="5" fillId="0" borderId="11" xfId="0" applyFont="1" applyFill="1" applyBorder="1" applyAlignment="1">
      <alignment horizontal="left"/>
    </xf>
    <xf numFmtId="1" fontId="5" fillId="0" borderId="11" xfId="72" applyNumberFormat="1" applyFont="1" applyFill="1" applyBorder="1" applyAlignment="1">
      <alignment horizontal="center" vertical="center"/>
      <protection/>
    </xf>
    <xf numFmtId="3" fontId="5" fillId="0" borderId="17" xfId="44" applyNumberFormat="1" applyFont="1" applyFill="1" applyBorder="1" applyAlignment="1">
      <alignment horizontal="center" vertical="center"/>
    </xf>
    <xf numFmtId="0" fontId="5" fillId="0" borderId="0" xfId="71" applyFont="1" applyFill="1" applyBorder="1" applyAlignment="1">
      <alignment horizontal="justify" vertical="center"/>
      <protection/>
    </xf>
    <xf numFmtId="0" fontId="5" fillId="0" borderId="0" xfId="70" applyFont="1" applyFill="1" applyBorder="1" applyAlignment="1">
      <alignment horizontal="justify" vertical="center"/>
      <protection/>
    </xf>
    <xf numFmtId="0" fontId="15" fillId="0" borderId="26" xfId="71" applyFont="1" applyFill="1" applyBorder="1" applyAlignment="1">
      <alignment horizontal="center" vertical="center"/>
      <protection/>
    </xf>
    <xf numFmtId="0" fontId="21" fillId="0" borderId="11" xfId="0" applyFont="1" applyFill="1" applyBorder="1" applyAlignment="1">
      <alignment horizontal="left"/>
    </xf>
    <xf numFmtId="3" fontId="5" fillId="0" borderId="27" xfId="44" applyNumberFormat="1" applyFont="1" applyFill="1" applyBorder="1" applyAlignment="1" applyProtection="1">
      <alignment horizontal="center" vertical="center"/>
      <protection locked="0"/>
    </xf>
    <xf numFmtId="0" fontId="5" fillId="0" borderId="11" xfId="0" applyFont="1" applyFill="1" applyBorder="1" applyAlignment="1">
      <alignment horizontal="left" wrapText="1"/>
    </xf>
    <xf numFmtId="0" fontId="5" fillId="0" borderId="11" xfId="71" applyFont="1" applyFill="1" applyBorder="1" applyAlignment="1">
      <alignment horizontal="justify" vertical="center"/>
      <protection/>
    </xf>
    <xf numFmtId="0" fontId="5" fillId="0" borderId="11" xfId="70" applyFont="1" applyFill="1" applyBorder="1" applyAlignment="1">
      <alignment horizontal="justify" vertical="center"/>
      <protection/>
    </xf>
    <xf numFmtId="0" fontId="15" fillId="0" borderId="28" xfId="69" applyFont="1" applyFill="1" applyBorder="1" applyAlignment="1">
      <alignment horizontal="center" vertical="center"/>
      <protection/>
    </xf>
    <xf numFmtId="0" fontId="15" fillId="0" borderId="29" xfId="69" applyFont="1" applyFill="1" applyBorder="1" applyAlignment="1">
      <alignment horizontal="left" vertical="center"/>
      <protection/>
    </xf>
    <xf numFmtId="0" fontId="15" fillId="0" borderId="29" xfId="0" applyFont="1" applyFill="1" applyBorder="1" applyAlignment="1">
      <alignment horizontal="center" vertical="center"/>
    </xf>
    <xf numFmtId="3" fontId="15" fillId="0" borderId="29" xfId="44" applyNumberFormat="1" applyFont="1" applyFill="1" applyBorder="1" applyAlignment="1">
      <alignment horizontal="center" vertical="center"/>
    </xf>
    <xf numFmtId="0" fontId="77" fillId="33" borderId="11" xfId="77" applyFont="1" applyFill="1" applyBorder="1" applyAlignment="1">
      <alignment horizontal="center"/>
      <protection/>
    </xf>
    <xf numFmtId="0" fontId="5" fillId="0" borderId="14" xfId="77" applyFont="1" applyBorder="1" applyAlignment="1">
      <alignment horizontal="center" vertical="top"/>
      <protection/>
    </xf>
    <xf numFmtId="173" fontId="77" fillId="0" borderId="16" xfId="0" applyNumberFormat="1" applyFont="1" applyBorder="1" applyAlignment="1">
      <alignment wrapText="1"/>
    </xf>
    <xf numFmtId="177" fontId="5" fillId="0" borderId="14" xfId="52" applyNumberFormat="1" applyFont="1" applyBorder="1" applyAlignment="1">
      <alignment/>
    </xf>
    <xf numFmtId="177" fontId="75" fillId="0" borderId="14" xfId="52" applyNumberFormat="1" applyFont="1" applyBorder="1" applyAlignment="1">
      <alignment/>
    </xf>
    <xf numFmtId="177" fontId="5" fillId="0" borderId="0" xfId="52" applyNumberFormat="1" applyFont="1" applyBorder="1" applyAlignment="1">
      <alignment/>
    </xf>
    <xf numFmtId="177" fontId="75" fillId="0" borderId="0" xfId="52" applyNumberFormat="1" applyFont="1" applyBorder="1" applyAlignment="1">
      <alignment/>
    </xf>
    <xf numFmtId="0" fontId="75" fillId="0" borderId="17" xfId="78" applyFont="1" applyBorder="1" applyAlignment="1">
      <alignment horizontal="center"/>
      <protection/>
    </xf>
    <xf numFmtId="0" fontId="5" fillId="0" borderId="19" xfId="77" applyFont="1" applyBorder="1">
      <alignment/>
      <protection/>
    </xf>
    <xf numFmtId="0" fontId="15" fillId="0" borderId="15" xfId="77" applyFont="1" applyBorder="1">
      <alignment/>
      <protection/>
    </xf>
    <xf numFmtId="0" fontId="5" fillId="0" borderId="18" xfId="77" applyFont="1" applyBorder="1" applyAlignment="1">
      <alignment horizontal="center"/>
      <protection/>
    </xf>
    <xf numFmtId="0" fontId="5" fillId="0" borderId="22" xfId="77" applyFont="1" applyBorder="1" applyAlignment="1">
      <alignment horizontal="center"/>
      <protection/>
    </xf>
    <xf numFmtId="0" fontId="5" fillId="0" borderId="23" xfId="77" applyFont="1" applyBorder="1" applyAlignment="1">
      <alignment horizontal="center"/>
      <protection/>
    </xf>
    <xf numFmtId="177" fontId="5" fillId="0" borderId="22" xfId="52" applyNumberFormat="1" applyFont="1" applyBorder="1" applyAlignment="1">
      <alignment/>
    </xf>
    <xf numFmtId="0" fontId="5" fillId="0" borderId="30" xfId="77" applyFont="1" applyBorder="1" applyAlignment="1">
      <alignment horizontal="center"/>
      <protection/>
    </xf>
    <xf numFmtId="0" fontId="15" fillId="0" borderId="31" xfId="69" applyFont="1" applyFill="1" applyBorder="1" applyAlignment="1">
      <alignment horizontal="left" vertical="center"/>
      <protection/>
    </xf>
    <xf numFmtId="177" fontId="5" fillId="0" borderId="23" xfId="52" applyNumberFormat="1" applyFont="1" applyBorder="1" applyAlignment="1">
      <alignment/>
    </xf>
    <xf numFmtId="0" fontId="1" fillId="0" borderId="11" xfId="77" applyFont="1" applyBorder="1" applyAlignment="1">
      <alignment wrapText="1"/>
      <protection/>
    </xf>
    <xf numFmtId="0" fontId="0" fillId="0" borderId="14" xfId="77" applyFont="1" applyBorder="1" applyAlignment="1">
      <alignment horizontal="center"/>
      <protection/>
    </xf>
    <xf numFmtId="177" fontId="0" fillId="0" borderId="0" xfId="52" applyNumberFormat="1" applyFont="1" applyBorder="1" applyAlignment="1">
      <alignment/>
    </xf>
    <xf numFmtId="177" fontId="0" fillId="0" borderId="14" xfId="52" applyNumberFormat="1" applyFont="1" applyBorder="1" applyAlignment="1">
      <alignment/>
    </xf>
    <xf numFmtId="0" fontId="73" fillId="33" borderId="11" xfId="77" applyFont="1" applyFill="1" applyBorder="1" applyAlignment="1">
      <alignment horizontal="center"/>
      <protection/>
    </xf>
    <xf numFmtId="0" fontId="1" fillId="0" borderId="29" xfId="69" applyFont="1" applyFill="1" applyBorder="1" applyAlignment="1">
      <alignment horizontal="left" vertical="center"/>
      <protection/>
    </xf>
    <xf numFmtId="1" fontId="0" fillId="0" borderId="11" xfId="69" applyNumberFormat="1" applyFont="1" applyFill="1" applyBorder="1" applyAlignment="1">
      <alignment horizontal="center" vertical="center"/>
      <protection/>
    </xf>
    <xf numFmtId="39" fontId="0" fillId="0" borderId="11" xfId="44" applyNumberFormat="1" applyFont="1" applyFill="1" applyBorder="1" applyAlignment="1">
      <alignment horizontal="center" vertical="center"/>
    </xf>
    <xf numFmtId="37" fontId="0" fillId="0" borderId="11" xfId="44" applyNumberFormat="1" applyFont="1" applyFill="1" applyBorder="1" applyAlignment="1">
      <alignment horizontal="center" vertical="center"/>
    </xf>
    <xf numFmtId="0" fontId="4" fillId="0" borderId="0" xfId="71" applyFont="1" applyFill="1" applyBorder="1" applyAlignment="1">
      <alignment horizontal="justify" vertical="center"/>
      <protection/>
    </xf>
    <xf numFmtId="0" fontId="0" fillId="0" borderId="11" xfId="71" applyFont="1" applyFill="1" applyBorder="1" applyAlignment="1">
      <alignment horizontal="center" vertical="center"/>
      <protection/>
    </xf>
    <xf numFmtId="37" fontId="0" fillId="0" borderId="11" xfId="46" applyNumberFormat="1" applyFont="1" applyFill="1" applyBorder="1" applyAlignment="1">
      <alignment horizontal="center" vertical="center"/>
    </xf>
    <xf numFmtId="3" fontId="0" fillId="0" borderId="0" xfId="44" applyNumberFormat="1" applyFont="1" applyFill="1" applyBorder="1" applyAlignment="1">
      <alignment horizontal="center" vertical="center"/>
    </xf>
    <xf numFmtId="1" fontId="0" fillId="0" borderId="11" xfId="72" applyNumberFormat="1" applyFont="1" applyFill="1" applyBorder="1" applyAlignment="1">
      <alignment horizontal="center" vertical="center"/>
      <protection/>
    </xf>
    <xf numFmtId="0" fontId="0" fillId="0" borderId="0" xfId="71" applyFont="1" applyFill="1" applyBorder="1" applyAlignment="1">
      <alignment horizontal="justify" vertical="center"/>
      <protection/>
    </xf>
    <xf numFmtId="0" fontId="0" fillId="0" borderId="0" xfId="70" applyFont="1" applyFill="1" applyBorder="1" applyAlignment="1">
      <alignment horizontal="justify" vertical="center"/>
      <protection/>
    </xf>
    <xf numFmtId="0" fontId="1" fillId="0" borderId="29" xfId="0" applyFont="1" applyFill="1" applyBorder="1" applyAlignment="1">
      <alignment horizontal="center" vertical="center"/>
    </xf>
    <xf numFmtId="0" fontId="0" fillId="0" borderId="11" xfId="77" applyFont="1" applyBorder="1" applyAlignment="1" quotePrefix="1">
      <alignment horizontal="center"/>
      <protection/>
    </xf>
    <xf numFmtId="3" fontId="0" fillId="0" borderId="0" xfId="77" applyNumberFormat="1" applyFont="1">
      <alignment/>
      <protection/>
    </xf>
    <xf numFmtId="0" fontId="0" fillId="0" borderId="11" xfId="77" applyFont="1" applyBorder="1" applyAlignment="1" quotePrefix="1">
      <alignment horizontal="left"/>
      <protection/>
    </xf>
    <xf numFmtId="0" fontId="0" fillId="0" borderId="22" xfId="77" applyFont="1" applyBorder="1" applyAlignment="1">
      <alignment horizontal="center"/>
      <protection/>
    </xf>
    <xf numFmtId="0" fontId="1" fillId="0" borderId="22" xfId="77" applyFont="1" applyBorder="1" applyAlignment="1">
      <alignment horizontal="center"/>
      <protection/>
    </xf>
    <xf numFmtId="0" fontId="0" fillId="0" borderId="23" xfId="77" applyFont="1" applyBorder="1" applyAlignment="1">
      <alignment horizontal="center"/>
      <protection/>
    </xf>
    <xf numFmtId="0" fontId="71" fillId="0" borderId="22" xfId="77" applyFont="1" applyBorder="1" applyAlignment="1">
      <alignment horizontal="center"/>
      <protection/>
    </xf>
    <xf numFmtId="177" fontId="0" fillId="0" borderId="23" xfId="52" applyNumberFormat="1" applyFont="1" applyBorder="1" applyAlignment="1">
      <alignment horizontal="center"/>
    </xf>
    <xf numFmtId="177" fontId="0" fillId="0" borderId="22" xfId="52" applyNumberFormat="1" applyFont="1" applyBorder="1" applyAlignment="1">
      <alignment/>
    </xf>
    <xf numFmtId="0" fontId="0" fillId="0" borderId="15" xfId="77" applyFont="1" applyBorder="1">
      <alignment/>
      <protection/>
    </xf>
    <xf numFmtId="0" fontId="0" fillId="0" borderId="18" xfId="77" applyFont="1" applyBorder="1">
      <alignment/>
      <protection/>
    </xf>
    <xf numFmtId="0" fontId="0" fillId="0" borderId="19" xfId="77" applyFont="1" applyBorder="1">
      <alignment/>
      <protection/>
    </xf>
    <xf numFmtId="0" fontId="4" fillId="0" borderId="13" xfId="77" applyFont="1" applyBorder="1" applyAlignment="1">
      <alignment horizontal="center"/>
      <protection/>
    </xf>
    <xf numFmtId="0" fontId="0" fillId="0" borderId="16" xfId="77" applyFont="1" applyBorder="1">
      <alignment/>
      <protection/>
    </xf>
    <xf numFmtId="3" fontId="0" fillId="0" borderId="11" xfId="77" applyNumberFormat="1" applyFont="1" applyBorder="1">
      <alignment/>
      <protection/>
    </xf>
    <xf numFmtId="0" fontId="0" fillId="0" borderId="11" xfId="77" applyFont="1" applyBorder="1" applyAlignment="1">
      <alignment wrapText="1"/>
      <protection/>
    </xf>
    <xf numFmtId="0" fontId="0" fillId="0" borderId="20" xfId="77" applyFont="1" applyBorder="1" applyAlignment="1">
      <alignment horizontal="center"/>
      <protection/>
    </xf>
    <xf numFmtId="173" fontId="0" fillId="0" borderId="13" xfId="77" applyNumberFormat="1" applyFont="1" applyBorder="1">
      <alignment/>
      <protection/>
    </xf>
    <xf numFmtId="0" fontId="0" fillId="0" borderId="20" xfId="77" applyFont="1" applyBorder="1">
      <alignment/>
      <protection/>
    </xf>
    <xf numFmtId="177" fontId="0" fillId="0" borderId="12" xfId="52" applyNumberFormat="1" applyFont="1" applyBorder="1" applyAlignment="1">
      <alignment/>
    </xf>
    <xf numFmtId="0" fontId="0" fillId="0" borderId="0" xfId="0" applyFont="1" applyAlignment="1">
      <alignment vertical="top" wrapText="1"/>
    </xf>
    <xf numFmtId="0" fontId="0" fillId="0" borderId="0" xfId="0" applyFont="1" applyBorder="1" applyAlignment="1">
      <alignment wrapText="1"/>
    </xf>
    <xf numFmtId="173" fontId="71" fillId="0" borderId="11" xfId="42" applyNumberFormat="1" applyFont="1" applyBorder="1" applyAlignment="1">
      <alignment wrapText="1"/>
    </xf>
    <xf numFmtId="173" fontId="0" fillId="0" borderId="0" xfId="77" applyNumberFormat="1" applyFont="1" applyBorder="1">
      <alignment/>
      <protection/>
    </xf>
    <xf numFmtId="173" fontId="0" fillId="0" borderId="0" xfId="77" applyNumberFormat="1" applyFont="1">
      <alignment/>
      <protection/>
    </xf>
    <xf numFmtId="173" fontId="73" fillId="0" borderId="17" xfId="0" applyNumberFormat="1" applyFont="1" applyBorder="1" applyAlignment="1">
      <alignment wrapText="1"/>
    </xf>
    <xf numFmtId="173" fontId="0" fillId="0" borderId="21" xfId="77" applyNumberFormat="1" applyFont="1" applyBorder="1">
      <alignment/>
      <protection/>
    </xf>
    <xf numFmtId="173" fontId="0" fillId="0" borderId="17" xfId="77" applyNumberFormat="1" applyFont="1" applyBorder="1">
      <alignment/>
      <protection/>
    </xf>
    <xf numFmtId="0" fontId="73" fillId="0" borderId="12" xfId="0" applyFont="1" applyBorder="1" applyAlignment="1">
      <alignment horizontal="left" wrapText="1"/>
    </xf>
    <xf numFmtId="0" fontId="71" fillId="0" borderId="12" xfId="0" applyFont="1" applyBorder="1" applyAlignment="1">
      <alignment horizontal="center" wrapText="1"/>
    </xf>
    <xf numFmtId="173" fontId="0" fillId="0" borderId="21" xfId="42" applyNumberFormat="1" applyFont="1" applyBorder="1" applyAlignment="1">
      <alignment wrapText="1"/>
    </xf>
    <xf numFmtId="0" fontId="73" fillId="0" borderId="0" xfId="0" applyFont="1" applyBorder="1" applyAlignment="1">
      <alignment horizontal="center"/>
    </xf>
    <xf numFmtId="0" fontId="0" fillId="0" borderId="0" xfId="0" applyFont="1" applyBorder="1" applyAlignment="1">
      <alignment horizontal="center"/>
    </xf>
    <xf numFmtId="173" fontId="0" fillId="0" borderId="14" xfId="42" applyNumberFormat="1" applyFont="1" applyBorder="1" applyAlignment="1">
      <alignment wrapText="1"/>
    </xf>
    <xf numFmtId="173" fontId="73" fillId="0" borderId="15" xfId="0" applyNumberFormat="1" applyFont="1" applyBorder="1" applyAlignment="1">
      <alignment wrapText="1"/>
    </xf>
    <xf numFmtId="173" fontId="73" fillId="0" borderId="13" xfId="0" applyNumberFormat="1" applyFont="1" applyBorder="1" applyAlignment="1">
      <alignment wrapText="1"/>
    </xf>
    <xf numFmtId="0" fontId="73" fillId="0" borderId="14" xfId="0" applyFont="1" applyBorder="1" applyAlignment="1">
      <alignment horizontal="center" wrapText="1"/>
    </xf>
    <xf numFmtId="0" fontId="0" fillId="0" borderId="14" xfId="0" applyFont="1" applyBorder="1" applyAlignment="1">
      <alignment horizontal="center" vertical="top" wrapText="1"/>
    </xf>
    <xf numFmtId="173" fontId="73" fillId="0" borderId="14" xfId="0" applyNumberFormat="1" applyFont="1" applyBorder="1" applyAlignment="1">
      <alignment wrapText="1"/>
    </xf>
    <xf numFmtId="0" fontId="73" fillId="0" borderId="14" xfId="0" applyFont="1" applyBorder="1" applyAlignment="1">
      <alignment horizontal="center" vertical="top" wrapText="1"/>
    </xf>
    <xf numFmtId="0" fontId="0" fillId="0" borderId="14" xfId="0" applyFont="1" applyBorder="1" applyAlignment="1">
      <alignment horizontal="center" vertical="center" wrapText="1"/>
    </xf>
    <xf numFmtId="0" fontId="0" fillId="0" borderId="14" xfId="0" applyFont="1" applyBorder="1" applyAlignment="1">
      <alignment wrapText="1"/>
    </xf>
    <xf numFmtId="173" fontId="0" fillId="0" borderId="14" xfId="42" applyNumberFormat="1" applyFont="1" applyBorder="1" applyAlignment="1">
      <alignment horizontal="center"/>
    </xf>
    <xf numFmtId="0" fontId="0" fillId="0" borderId="21" xfId="77" applyFont="1" applyBorder="1">
      <alignment/>
      <protection/>
    </xf>
    <xf numFmtId="173" fontId="1" fillId="0" borderId="11" xfId="77" applyNumberFormat="1" applyFont="1" applyBorder="1" applyAlignment="1">
      <alignment horizontal="center"/>
      <protection/>
    </xf>
    <xf numFmtId="173" fontId="0" fillId="0" borderId="17" xfId="42" applyNumberFormat="1" applyFont="1" applyBorder="1" applyAlignment="1">
      <alignment/>
    </xf>
    <xf numFmtId="173" fontId="0" fillId="0" borderId="19" xfId="42" applyNumberFormat="1" applyFont="1" applyBorder="1" applyAlignment="1">
      <alignment/>
    </xf>
    <xf numFmtId="0" fontId="0" fillId="0" borderId="12" xfId="77" applyFont="1" applyBorder="1" applyAlignment="1">
      <alignment horizontal="center"/>
      <protection/>
    </xf>
    <xf numFmtId="173" fontId="0" fillId="0" borderId="16" xfId="42" applyNumberFormat="1" applyFont="1" applyBorder="1" applyAlignment="1">
      <alignment/>
    </xf>
    <xf numFmtId="0" fontId="0" fillId="0" borderId="0" xfId="77" applyFont="1" applyAlignment="1">
      <alignment horizontal="right"/>
      <protection/>
    </xf>
    <xf numFmtId="173" fontId="0" fillId="0" borderId="11" xfId="77" applyNumberFormat="1" applyFont="1" applyBorder="1">
      <alignment/>
      <protection/>
    </xf>
    <xf numFmtId="173" fontId="0" fillId="0" borderId="15" xfId="77" applyNumberFormat="1" applyFont="1" applyBorder="1">
      <alignment/>
      <protection/>
    </xf>
    <xf numFmtId="173" fontId="0" fillId="0" borderId="11" xfId="45" applyNumberFormat="1" applyFont="1" applyBorder="1" applyAlignment="1">
      <alignment/>
    </xf>
    <xf numFmtId="173" fontId="0" fillId="0" borderId="11" xfId="46" applyNumberFormat="1" applyFont="1" applyBorder="1" applyAlignment="1">
      <alignment/>
    </xf>
    <xf numFmtId="173" fontId="73" fillId="0" borderId="11" xfId="46" applyNumberFormat="1" applyFont="1" applyBorder="1" applyAlignment="1">
      <alignment/>
    </xf>
    <xf numFmtId="0" fontId="0" fillId="0" borderId="0" xfId="77" applyFont="1" applyAlignment="1">
      <alignment horizontal="left" wrapText="1"/>
      <protection/>
    </xf>
    <xf numFmtId="0" fontId="0" fillId="0" borderId="11" xfId="0" applyFont="1" applyBorder="1" applyAlignment="1">
      <alignment/>
    </xf>
    <xf numFmtId="0" fontId="0" fillId="0" borderId="11" xfId="0" applyFont="1" applyFill="1" applyBorder="1" applyAlignment="1">
      <alignment horizontal="center" wrapText="1"/>
    </xf>
    <xf numFmtId="0" fontId="0" fillId="0" borderId="15" xfId="0" applyFont="1" applyFill="1" applyBorder="1" applyAlignment="1">
      <alignment horizontal="center" wrapText="1"/>
    </xf>
    <xf numFmtId="0" fontId="0" fillId="0" borderId="0" xfId="77" applyFont="1" applyAlignment="1" quotePrefix="1">
      <alignment horizontal="left"/>
      <protection/>
    </xf>
    <xf numFmtId="177" fontId="0" fillId="0" borderId="11" xfId="77" applyNumberFormat="1" applyFont="1" applyBorder="1" applyAlignment="1">
      <alignment horizontal="center"/>
      <protection/>
    </xf>
    <xf numFmtId="177" fontId="0" fillId="0" borderId="11" xfId="77" applyNumberFormat="1" applyFont="1" applyBorder="1">
      <alignment/>
      <protection/>
    </xf>
    <xf numFmtId="173" fontId="0" fillId="0" borderId="0" xfId="0" applyNumberFormat="1" applyFont="1" applyAlignment="1">
      <alignment wrapText="1"/>
    </xf>
    <xf numFmtId="173" fontId="0" fillId="0" borderId="14" xfId="77" applyNumberFormat="1" applyFont="1" applyBorder="1">
      <alignment/>
      <protection/>
    </xf>
    <xf numFmtId="177" fontId="0" fillId="0" borderId="15" xfId="77" applyNumberFormat="1" applyFont="1" applyBorder="1">
      <alignment/>
      <protection/>
    </xf>
    <xf numFmtId="177" fontId="0" fillId="0" borderId="13" xfId="77" applyNumberFormat="1" applyFont="1" applyBorder="1">
      <alignment/>
      <protection/>
    </xf>
    <xf numFmtId="0" fontId="5" fillId="0" borderId="0" xfId="77" applyFont="1" applyBorder="1" applyAlignment="1" quotePrefix="1">
      <alignment horizontal="right"/>
      <protection/>
    </xf>
    <xf numFmtId="0" fontId="5" fillId="0" borderId="21" xfId="77" applyFont="1" applyBorder="1" applyAlignment="1">
      <alignment horizontal="center"/>
      <protection/>
    </xf>
    <xf numFmtId="0" fontId="5" fillId="0" borderId="16" xfId="77" applyFont="1" applyBorder="1" applyAlignment="1">
      <alignment horizontal="center"/>
      <protection/>
    </xf>
    <xf numFmtId="0" fontId="15" fillId="0" borderId="22" xfId="69" applyFont="1" applyFill="1" applyBorder="1" applyAlignment="1">
      <alignment horizontal="left" vertical="center"/>
      <protection/>
    </xf>
    <xf numFmtId="0" fontId="15" fillId="0" borderId="11" xfId="69" applyFont="1" applyFill="1" applyBorder="1" applyAlignment="1">
      <alignment horizontal="center" vertical="center"/>
      <protection/>
    </xf>
    <xf numFmtId="0" fontId="15" fillId="0" borderId="11" xfId="71" applyFont="1" applyFill="1" applyBorder="1" applyAlignment="1">
      <alignment horizontal="center" vertical="center"/>
      <protection/>
    </xf>
    <xf numFmtId="0" fontId="15" fillId="0" borderId="11" xfId="72" applyFont="1" applyFill="1" applyBorder="1" applyAlignment="1">
      <alignment horizontal="center" vertical="center"/>
      <protection/>
    </xf>
    <xf numFmtId="0" fontId="15" fillId="0" borderId="14" xfId="71" applyFont="1" applyFill="1" applyBorder="1" applyAlignment="1">
      <alignment horizontal="center" vertical="center"/>
      <protection/>
    </xf>
    <xf numFmtId="0" fontId="15" fillId="0" borderId="32" xfId="69" applyFont="1" applyFill="1" applyBorder="1" applyAlignment="1">
      <alignment horizontal="center" vertical="center"/>
      <protection/>
    </xf>
    <xf numFmtId="0" fontId="4" fillId="0" borderId="17" xfId="69" applyFont="1" applyFill="1" applyBorder="1" applyAlignment="1">
      <alignment horizontal="left" vertical="center"/>
      <protection/>
    </xf>
    <xf numFmtId="0" fontId="4" fillId="0" borderId="17" xfId="69" applyFont="1" applyFill="1" applyBorder="1" applyAlignment="1">
      <alignment horizontal="left" vertical="center" wrapText="1"/>
      <protection/>
    </xf>
    <xf numFmtId="0" fontId="0" fillId="0" borderId="17" xfId="69" applyFont="1" applyFill="1" applyBorder="1" applyAlignment="1">
      <alignment horizontal="justify" vertical="center"/>
      <protection/>
    </xf>
    <xf numFmtId="0" fontId="4" fillId="0" borderId="17" xfId="69" applyFont="1" applyFill="1" applyBorder="1" applyAlignment="1">
      <alignment horizontal="justify" vertical="center"/>
      <protection/>
    </xf>
    <xf numFmtId="0" fontId="0" fillId="0" borderId="17" xfId="0" applyFont="1" applyFill="1" applyBorder="1" applyAlignment="1">
      <alignment horizontal="left"/>
    </xf>
    <xf numFmtId="0" fontId="4" fillId="0" borderId="17" xfId="0" applyFont="1" applyFill="1" applyBorder="1" applyAlignment="1">
      <alignment horizontal="left"/>
    </xf>
    <xf numFmtId="0" fontId="0" fillId="0" borderId="17" xfId="0" applyFont="1" applyFill="1" applyBorder="1" applyAlignment="1">
      <alignment horizontal="left" wrapText="1"/>
    </xf>
    <xf numFmtId="0" fontId="0" fillId="0" borderId="17" xfId="71" applyFont="1" applyFill="1" applyBorder="1" applyAlignment="1">
      <alignment horizontal="justify" vertical="center"/>
      <protection/>
    </xf>
    <xf numFmtId="0" fontId="0" fillId="0" borderId="17" xfId="70" applyFont="1" applyFill="1" applyBorder="1" applyAlignment="1">
      <alignment horizontal="justify" vertical="center"/>
      <protection/>
    </xf>
    <xf numFmtId="0" fontId="1" fillId="0" borderId="33" xfId="69" applyFont="1" applyFill="1" applyBorder="1" applyAlignment="1">
      <alignment horizontal="left" vertical="center"/>
      <protection/>
    </xf>
    <xf numFmtId="0" fontId="1" fillId="0" borderId="11" xfId="69" applyFont="1" applyFill="1" applyBorder="1" applyAlignment="1">
      <alignment horizontal="center" vertical="center"/>
      <protection/>
    </xf>
    <xf numFmtId="0" fontId="1" fillId="0" borderId="11" xfId="71" applyFont="1" applyFill="1" applyBorder="1" applyAlignment="1">
      <alignment horizontal="center" vertical="center"/>
      <protection/>
    </xf>
    <xf numFmtId="0" fontId="1" fillId="0" borderId="11" xfId="72" applyFont="1" applyFill="1" applyBorder="1" applyAlignment="1">
      <alignment horizontal="center" vertical="center"/>
      <protection/>
    </xf>
    <xf numFmtId="0" fontId="1" fillId="0" borderId="22" xfId="69" applyFont="1" applyFill="1" applyBorder="1" applyAlignment="1">
      <alignment horizontal="center" vertical="center"/>
      <protection/>
    </xf>
    <xf numFmtId="3" fontId="0" fillId="0" borderId="14" xfId="44" applyNumberFormat="1" applyFont="1" applyFill="1" applyBorder="1" applyAlignment="1">
      <alignment horizontal="center" vertical="center"/>
    </xf>
    <xf numFmtId="3" fontId="1" fillId="0" borderId="34" xfId="44" applyNumberFormat="1" applyFont="1" applyFill="1" applyBorder="1" applyAlignment="1">
      <alignment horizontal="center" vertical="center"/>
    </xf>
    <xf numFmtId="3" fontId="0" fillId="0" borderId="11" xfId="44" applyNumberFormat="1" applyFont="1" applyFill="1" applyBorder="1" applyAlignment="1" applyProtection="1">
      <alignment horizontal="center" vertical="center"/>
      <protection locked="0"/>
    </xf>
    <xf numFmtId="173" fontId="0" fillId="0" borderId="11" xfId="42" applyNumberFormat="1" applyFont="1" applyFill="1" applyBorder="1" applyAlignment="1" applyProtection="1">
      <alignment horizontal="center" vertical="center"/>
      <protection locked="0"/>
    </xf>
    <xf numFmtId="173" fontId="1" fillId="0" borderId="35" xfId="42" applyNumberFormat="1" applyFont="1" applyFill="1" applyBorder="1" applyAlignment="1" applyProtection="1">
      <alignment horizontal="center" vertical="center"/>
      <protection locked="0"/>
    </xf>
    <xf numFmtId="0" fontId="15" fillId="0" borderId="15" xfId="77" applyFont="1" applyBorder="1" applyAlignment="1">
      <alignment horizontal="center" vertical="center"/>
      <protection/>
    </xf>
    <xf numFmtId="0" fontId="15" fillId="0" borderId="13" xfId="77" applyFont="1" applyBorder="1" applyAlignment="1">
      <alignment horizontal="center" vertical="center"/>
      <protection/>
    </xf>
    <xf numFmtId="0" fontId="15" fillId="0" borderId="11" xfId="77" applyFont="1" applyBorder="1" applyAlignment="1">
      <alignment horizontal="center" vertical="center"/>
      <protection/>
    </xf>
    <xf numFmtId="0" fontId="1" fillId="0" borderId="15" xfId="77" applyFont="1" applyBorder="1" applyAlignment="1">
      <alignment horizontal="center" vertical="center"/>
      <protection/>
    </xf>
    <xf numFmtId="0" fontId="1" fillId="0" borderId="13" xfId="77" applyFont="1" applyBorder="1" applyAlignment="1">
      <alignment horizontal="center" vertical="center"/>
      <protection/>
    </xf>
    <xf numFmtId="0" fontId="1" fillId="0" borderId="19" xfId="77" applyFont="1" applyBorder="1" applyAlignment="1">
      <alignment horizontal="center" vertical="center"/>
      <protection/>
    </xf>
    <xf numFmtId="0" fontId="1" fillId="0" borderId="16" xfId="77" applyFont="1" applyBorder="1" applyAlignment="1">
      <alignment horizontal="center" vertical="center"/>
      <protection/>
    </xf>
    <xf numFmtId="0" fontId="1" fillId="0" borderId="18" xfId="77" applyFont="1" applyBorder="1" applyAlignment="1">
      <alignment horizontal="center" vertical="center"/>
      <protection/>
    </xf>
    <xf numFmtId="0" fontId="1" fillId="0" borderId="21" xfId="77" applyFont="1" applyBorder="1" applyAlignment="1">
      <alignment horizontal="center" vertical="center"/>
      <protection/>
    </xf>
    <xf numFmtId="173" fontId="5" fillId="0" borderId="25" xfId="42" applyNumberFormat="1" applyFont="1" applyFill="1" applyBorder="1" applyAlignment="1" applyProtection="1">
      <alignment horizontal="center" vertical="center"/>
      <protection locked="0"/>
    </xf>
    <xf numFmtId="173" fontId="5" fillId="0" borderId="27" xfId="42" applyNumberFormat="1" applyFont="1" applyFill="1" applyBorder="1" applyAlignment="1" applyProtection="1">
      <alignment horizontal="center" vertical="center"/>
      <protection locked="0"/>
    </xf>
    <xf numFmtId="173" fontId="15" fillId="0" borderId="36" xfId="42" applyNumberFormat="1" applyFont="1" applyFill="1" applyBorder="1" applyAlignment="1" applyProtection="1">
      <alignment horizontal="center" vertical="center"/>
      <protection locked="0"/>
    </xf>
    <xf numFmtId="0" fontId="15" fillId="0" borderId="14" xfId="69" applyFont="1" applyFill="1" applyBorder="1" applyAlignment="1">
      <alignment horizontal="center" vertical="center"/>
      <protection/>
    </xf>
    <xf numFmtId="0" fontId="0" fillId="0" borderId="13" xfId="77" applyFont="1" applyBorder="1" applyAlignment="1" quotePrefix="1">
      <alignment horizontal="right"/>
      <protection/>
    </xf>
    <xf numFmtId="0" fontId="5" fillId="0" borderId="20" xfId="77" applyFont="1" applyBorder="1" applyAlignment="1" quotePrefix="1">
      <alignment horizontal="right"/>
      <protection/>
    </xf>
    <xf numFmtId="0" fontId="77" fillId="0" borderId="0" xfId="0" applyFont="1" applyBorder="1" applyAlignment="1" quotePrefix="1">
      <alignment horizontal="right" wrapText="1"/>
    </xf>
    <xf numFmtId="0" fontId="0" fillId="0" borderId="0" xfId="0" applyFont="1" applyAlignment="1">
      <alignment horizontal="right" wrapText="1"/>
    </xf>
    <xf numFmtId="0" fontId="5" fillId="0" borderId="11" xfId="68" applyFont="1" applyBorder="1" applyAlignment="1" quotePrefix="1">
      <alignment horizontal="center" vertical="top"/>
      <protection/>
    </xf>
    <xf numFmtId="0" fontId="1" fillId="0" borderId="0" xfId="0" applyFont="1" applyBorder="1" applyAlignment="1">
      <alignment horizontal="center" vertical="top" wrapText="1"/>
    </xf>
    <xf numFmtId="0" fontId="71" fillId="0" borderId="11" xfId="0" applyFont="1" applyBorder="1" applyAlignment="1">
      <alignment horizontal="center"/>
    </xf>
    <xf numFmtId="0" fontId="21" fillId="0" borderId="15" xfId="67" applyFont="1" applyBorder="1" applyAlignment="1">
      <alignment horizontal="center" vertical="top" wrapText="1"/>
      <protection/>
    </xf>
    <xf numFmtId="0" fontId="5" fillId="0" borderId="15" xfId="67" applyFont="1" applyBorder="1" applyAlignment="1">
      <alignment horizontal="center"/>
      <protection/>
    </xf>
    <xf numFmtId="173" fontId="5" fillId="0" borderId="15" xfId="47" applyNumberFormat="1" applyFont="1" applyBorder="1" applyAlignment="1">
      <alignment horizontal="center"/>
    </xf>
    <xf numFmtId="173" fontId="5" fillId="0" borderId="20" xfId="47" applyNumberFormat="1" applyFont="1" applyBorder="1" applyAlignment="1">
      <alignment horizontal="right"/>
    </xf>
    <xf numFmtId="173" fontId="5" fillId="0" borderId="15" xfId="47" applyNumberFormat="1" applyFont="1" applyBorder="1" applyAlignment="1">
      <alignment horizontal="right"/>
    </xf>
    <xf numFmtId="0" fontId="5" fillId="0" borderId="21" xfId="0" applyFont="1" applyBorder="1" applyAlignment="1">
      <alignment horizontal="center" wrapText="1"/>
    </xf>
    <xf numFmtId="0" fontId="15" fillId="0" borderId="15" xfId="0" applyFont="1" applyBorder="1" applyAlignment="1">
      <alignment horizontal="center"/>
    </xf>
    <xf numFmtId="0" fontId="21" fillId="0" borderId="0" xfId="76" applyFont="1" applyBorder="1" applyAlignment="1">
      <alignment horizontal="center" wrapText="1"/>
      <protection/>
    </xf>
    <xf numFmtId="0" fontId="21" fillId="0" borderId="0" xfId="0" applyFont="1" applyAlignment="1">
      <alignment horizontal="center"/>
    </xf>
    <xf numFmtId="0" fontId="21" fillId="0" borderId="0" xfId="76" applyFont="1" applyBorder="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12" xfId="46"/>
    <cellStyle name="Comma 2 2 2" xfId="47"/>
    <cellStyle name="Comma 4 2" xfId="48"/>
    <cellStyle name="Comma_GEILYBQ" xfId="49"/>
    <cellStyle name="Comma_Health Centre V bills" xfId="50"/>
    <cellStyle name="Comma_PRIEST PRICED BQ" xfId="51"/>
    <cellStyle name="Comma_UWA HEADQUARTERS BQ"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3" xfId="68"/>
    <cellStyle name="Normal_Bills of Quantities - unpriced" xfId="69"/>
    <cellStyle name="Normal_Bills of Quantities - unpriced 2 2" xfId="70"/>
    <cellStyle name="Normal_Bills of Quantities - unpriced 2 2 2 2 2" xfId="71"/>
    <cellStyle name="Normal_Bills of Quantities - unpriced 3 2" xfId="72"/>
    <cellStyle name="Normal_COMMERCIAL BUILDING AT KAGUGUBE" xfId="73"/>
    <cellStyle name="Normal_GEILYBQ" xfId="74"/>
    <cellStyle name="Normal_LAKE SIDE SECONDARY SCHOOL" xfId="75"/>
    <cellStyle name="Normal_PRIEST PRICED BQ" xfId="76"/>
    <cellStyle name="Normal_UWA HEADQUARTERS BQ" xfId="77"/>
    <cellStyle name="Normal_UWA HEADQUARTERS BQ_LAKE SIDE SECONDARY SCHOOL"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D53"/>
  <sheetViews>
    <sheetView showGridLines="0" tabSelected="1" view="pageBreakPreview" zoomScale="140" zoomScaleSheetLayoutView="140" zoomScalePageLayoutView="0" workbookViewId="0" topLeftCell="A20">
      <selection activeCell="D24" sqref="D24"/>
    </sheetView>
  </sheetViews>
  <sheetFormatPr defaultColWidth="9.140625" defaultRowHeight="12.75"/>
  <cols>
    <col min="3" max="3" width="58.421875" style="0" customWidth="1"/>
  </cols>
  <sheetData>
    <row r="2" s="189" customFormat="1" ht="12"/>
    <row r="3" spans="3:4" s="189" customFormat="1" ht="12">
      <c r="C3" s="13"/>
      <c r="D3" s="13"/>
    </row>
    <row r="4" spans="3:4" s="189" customFormat="1" ht="6" customHeight="1">
      <c r="C4" s="13"/>
      <c r="D4" s="13"/>
    </row>
    <row r="5" spans="3:4" s="189" customFormat="1" ht="12">
      <c r="C5" s="13"/>
      <c r="D5" s="13"/>
    </row>
    <row r="6" spans="1:4" s="189" customFormat="1" ht="12">
      <c r="A6" s="17"/>
      <c r="C6" s="13"/>
      <c r="D6" s="13"/>
    </row>
    <row r="7" spans="3:4" s="189" customFormat="1" ht="12">
      <c r="C7" s="13"/>
      <c r="D7" s="13"/>
    </row>
    <row r="8" spans="3:4" s="189" customFormat="1" ht="12">
      <c r="C8" s="13"/>
      <c r="D8" s="13"/>
    </row>
    <row r="9" spans="3:4" s="189" customFormat="1" ht="12">
      <c r="C9" s="13"/>
      <c r="D9" s="13"/>
    </row>
    <row r="10" spans="3:4" s="189" customFormat="1" ht="12">
      <c r="C10" s="13"/>
      <c r="D10" s="13"/>
    </row>
    <row r="11" spans="3:4" s="189" customFormat="1" ht="12">
      <c r="C11" s="13"/>
      <c r="D11" s="13"/>
    </row>
    <row r="12" spans="3:4" s="189" customFormat="1" ht="12">
      <c r="C12" s="13"/>
      <c r="D12" s="13"/>
    </row>
    <row r="13" spans="1:4" s="189" customFormat="1" ht="12">
      <c r="A13" s="189" t="s">
        <v>221</v>
      </c>
      <c r="C13" s="13"/>
      <c r="D13" s="13"/>
    </row>
    <row r="14" spans="3:4" s="189" customFormat="1" ht="12">
      <c r="C14" s="13"/>
      <c r="D14" s="13"/>
    </row>
    <row r="15" spans="3:4" s="189" customFormat="1" ht="12">
      <c r="C15" s="13"/>
      <c r="D15" s="13"/>
    </row>
    <row r="16" spans="3:4" s="189" customFormat="1" ht="12">
      <c r="C16" s="13"/>
      <c r="D16" s="13"/>
    </row>
    <row r="17" spans="3:4" s="189" customFormat="1" ht="12">
      <c r="C17" s="13"/>
      <c r="D17" s="13"/>
    </row>
    <row r="18" spans="3:4" s="189" customFormat="1" ht="12">
      <c r="C18" s="13"/>
      <c r="D18" s="13"/>
    </row>
    <row r="19" spans="3:4" s="189" customFormat="1" ht="12">
      <c r="C19" s="13"/>
      <c r="D19" s="13"/>
    </row>
    <row r="20" spans="3:4" s="189" customFormat="1" ht="12">
      <c r="C20" s="13"/>
      <c r="D20" s="13"/>
    </row>
    <row r="21" spans="3:4" s="189" customFormat="1" ht="12">
      <c r="C21" s="13"/>
      <c r="D21" s="13"/>
    </row>
    <row r="22" spans="3:4" s="189" customFormat="1" ht="12">
      <c r="C22" s="13"/>
      <c r="D22" s="13"/>
    </row>
    <row r="23" spans="3:4" s="189" customFormat="1" ht="12">
      <c r="C23" s="389" t="s">
        <v>206</v>
      </c>
      <c r="D23" s="13"/>
    </row>
    <row r="24" spans="3:4" s="189" customFormat="1" ht="12">
      <c r="C24" s="13"/>
      <c r="D24" s="13"/>
    </row>
    <row r="25" spans="3:4" s="189" customFormat="1" ht="12">
      <c r="C25" s="389" t="s">
        <v>1026</v>
      </c>
      <c r="D25" s="13"/>
    </row>
    <row r="26" spans="3:4" s="189" customFormat="1" ht="12">
      <c r="C26" s="13"/>
      <c r="D26" s="13"/>
    </row>
    <row r="27" spans="3:4" s="189" customFormat="1" ht="12">
      <c r="C27" s="13"/>
      <c r="D27" s="13"/>
    </row>
    <row r="28" spans="3:4" s="189" customFormat="1" ht="12">
      <c r="C28" s="13"/>
      <c r="D28" s="13"/>
    </row>
    <row r="29" spans="3:4" s="189" customFormat="1" ht="12">
      <c r="C29" s="13"/>
      <c r="D29" s="13"/>
    </row>
    <row r="30" spans="3:4" s="189" customFormat="1" ht="12">
      <c r="C30" s="13"/>
      <c r="D30" s="13"/>
    </row>
    <row r="31" spans="3:4" s="189" customFormat="1" ht="22.5">
      <c r="C31" s="786" t="s">
        <v>1027</v>
      </c>
      <c r="D31" s="13"/>
    </row>
    <row r="32" spans="3:4" s="189" customFormat="1" ht="12">
      <c r="C32" s="384"/>
      <c r="D32" s="13"/>
    </row>
    <row r="33" spans="3:4" s="189" customFormat="1" ht="12">
      <c r="C33" s="384" t="s">
        <v>415</v>
      </c>
      <c r="D33" s="13"/>
    </row>
    <row r="34" spans="3:4" s="189" customFormat="1" ht="12">
      <c r="C34" s="384" t="s">
        <v>1025</v>
      </c>
      <c r="D34" s="13"/>
    </row>
    <row r="35" spans="3:4" s="189" customFormat="1" ht="12">
      <c r="C35" s="13"/>
      <c r="D35" s="13"/>
    </row>
    <row r="36" spans="3:4" s="189" customFormat="1" ht="12">
      <c r="C36" s="13"/>
      <c r="D36" s="13"/>
    </row>
    <row r="37" spans="3:4" s="189" customFormat="1" ht="12">
      <c r="C37" s="13"/>
      <c r="D37" s="13"/>
    </row>
    <row r="38" spans="3:4" s="189" customFormat="1" ht="12">
      <c r="C38" s="13"/>
      <c r="D38" s="13"/>
    </row>
    <row r="39" spans="3:4" s="189" customFormat="1" ht="12">
      <c r="C39" s="13"/>
      <c r="D39" s="13"/>
    </row>
    <row r="40" spans="3:4" s="189" customFormat="1" ht="12">
      <c r="C40" s="13"/>
      <c r="D40" s="13"/>
    </row>
    <row r="41" spans="3:4" s="189" customFormat="1" ht="12">
      <c r="C41" s="13"/>
      <c r="D41" s="13"/>
    </row>
    <row r="42" spans="3:4" s="189" customFormat="1" ht="12">
      <c r="C42" s="13"/>
      <c r="D42" s="13"/>
    </row>
    <row r="43" spans="1:4" s="189" customFormat="1" ht="12.75">
      <c r="A43" s="12"/>
      <c r="C43" s="13"/>
      <c r="D43" s="13"/>
    </row>
    <row r="44" spans="1:4" s="189" customFormat="1" ht="12">
      <c r="A44" s="13"/>
      <c r="C44" s="13"/>
      <c r="D44" s="13"/>
    </row>
    <row r="45" spans="3:4" s="189" customFormat="1" ht="12">
      <c r="C45" s="13"/>
      <c r="D45" s="13"/>
    </row>
    <row r="46" spans="1:4" s="189" customFormat="1" ht="12">
      <c r="A46" s="13"/>
      <c r="B46" s="13"/>
      <c r="C46" s="13"/>
      <c r="D46" s="13"/>
    </row>
    <row r="47" spans="1:4" s="189" customFormat="1" ht="12">
      <c r="A47" s="390" t="s">
        <v>284</v>
      </c>
      <c r="B47" s="13"/>
      <c r="C47" s="13"/>
      <c r="D47" s="13"/>
    </row>
    <row r="48" spans="1:4" s="189" customFormat="1" ht="12">
      <c r="A48" s="13"/>
      <c r="B48" s="13"/>
      <c r="C48" s="13"/>
      <c r="D48" s="13"/>
    </row>
    <row r="49" spans="1:4" s="189" customFormat="1" ht="12">
      <c r="A49" s="13"/>
      <c r="B49" s="13"/>
      <c r="C49" s="13"/>
      <c r="D49" s="13"/>
    </row>
    <row r="50" spans="1:4" s="189" customFormat="1" ht="12">
      <c r="A50" s="13" t="s">
        <v>949</v>
      </c>
      <c r="B50" s="13"/>
      <c r="C50" s="13"/>
      <c r="D50" s="13"/>
    </row>
    <row r="51" spans="1:4" s="189" customFormat="1" ht="12">
      <c r="A51" s="13" t="s">
        <v>950</v>
      </c>
      <c r="B51" s="13"/>
      <c r="C51" s="13"/>
      <c r="D51" s="13"/>
    </row>
    <row r="52" spans="1:4" s="189" customFormat="1" ht="12">
      <c r="A52" s="13"/>
      <c r="B52" s="13"/>
      <c r="C52" s="13"/>
      <c r="D52" s="13"/>
    </row>
    <row r="53" spans="1:4" s="189" customFormat="1" ht="12">
      <c r="A53" s="13"/>
      <c r="B53" s="13"/>
      <c r="C53" s="13"/>
      <c r="D53" s="1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3:F74"/>
  <sheetViews>
    <sheetView view="pageBreakPreview" zoomScaleSheetLayoutView="100" zoomScalePageLayoutView="0" workbookViewId="0" topLeftCell="A67">
      <selection activeCell="N33" sqref="N33"/>
    </sheetView>
  </sheetViews>
  <sheetFormatPr defaultColWidth="9.140625" defaultRowHeight="12.75"/>
  <cols>
    <col min="9" max="9" width="14.57421875" style="0" customWidth="1"/>
  </cols>
  <sheetData>
    <row r="2" s="17" customFormat="1" ht="12"/>
    <row r="3" s="17" customFormat="1" ht="19.5">
      <c r="E3" s="10"/>
    </row>
    <row r="4" s="17" customFormat="1" ht="6" customHeight="1">
      <c r="E4" s="10"/>
    </row>
    <row r="5" s="17" customFormat="1" ht="19.5">
      <c r="E5" s="10"/>
    </row>
    <row r="6" s="17" customFormat="1" ht="19.5">
      <c r="E6" s="10"/>
    </row>
    <row r="7" s="17" customFormat="1" ht="19.5">
      <c r="E7" s="10"/>
    </row>
    <row r="8" s="17" customFormat="1" ht="19.5">
      <c r="E8" s="10"/>
    </row>
    <row r="9" s="17" customFormat="1" ht="19.5">
      <c r="E9" s="10"/>
    </row>
    <row r="10" s="17" customFormat="1" ht="19.5">
      <c r="E10" s="10"/>
    </row>
    <row r="11" spans="1:5" s="17" customFormat="1" ht="19.5">
      <c r="A11" s="17" t="s">
        <v>221</v>
      </c>
      <c r="E11" s="10"/>
    </row>
    <row r="12" s="17" customFormat="1" ht="12"/>
    <row r="13" s="17" customFormat="1" ht="19.5">
      <c r="F13" s="10" t="s">
        <v>221</v>
      </c>
    </row>
    <row r="14" s="17" customFormat="1" ht="12"/>
    <row r="15" s="17" customFormat="1" ht="12"/>
    <row r="16" s="17" customFormat="1" ht="12"/>
    <row r="17" s="17" customFormat="1" ht="12"/>
    <row r="18" s="17" customFormat="1" ht="12"/>
    <row r="19" s="17" customFormat="1" ht="12"/>
    <row r="20" s="17" customFormat="1" ht="12"/>
    <row r="21" s="17" customFormat="1" ht="12"/>
    <row r="22" s="17" customFormat="1" ht="12"/>
    <row r="23" s="17" customFormat="1" ht="12"/>
    <row r="24" s="17" customFormat="1" ht="22.5">
      <c r="E24" s="11" t="s">
        <v>367</v>
      </c>
    </row>
    <row r="25" s="17" customFormat="1" ht="22.5">
      <c r="E25" s="11" t="s">
        <v>368</v>
      </c>
    </row>
    <row r="27" s="17" customFormat="1" ht="12"/>
    <row r="28" s="17" customFormat="1" ht="19.5">
      <c r="E28" s="10"/>
    </row>
    <row r="29" s="17" customFormat="1" ht="6" customHeight="1">
      <c r="E29" s="10"/>
    </row>
    <row r="30" s="17" customFormat="1" ht="19.5">
      <c r="E30" s="10"/>
    </row>
    <row r="31" s="17" customFormat="1" ht="19.5">
      <c r="E31" s="10"/>
    </row>
    <row r="32" s="17" customFormat="1" ht="19.5">
      <c r="E32" s="10"/>
    </row>
    <row r="33" s="17" customFormat="1" ht="19.5">
      <c r="E33" s="10"/>
    </row>
    <row r="34" s="17" customFormat="1" ht="19.5">
      <c r="E34" s="10"/>
    </row>
    <row r="35" s="17" customFormat="1" ht="19.5">
      <c r="E35" s="10"/>
    </row>
    <row r="36" spans="1:5" s="17" customFormat="1" ht="19.5">
      <c r="A36" s="17" t="s">
        <v>221</v>
      </c>
      <c r="E36" s="10"/>
    </row>
    <row r="37" s="17" customFormat="1" ht="12"/>
    <row r="38" s="17" customFormat="1" ht="19.5">
      <c r="F38" s="10" t="s">
        <v>221</v>
      </c>
    </row>
    <row r="39" s="17" customFormat="1" ht="12"/>
    <row r="40" s="17" customFormat="1" ht="12"/>
    <row r="41" s="17" customFormat="1" ht="12"/>
    <row r="42" s="17" customFormat="1" ht="12"/>
    <row r="43" s="17" customFormat="1" ht="12"/>
    <row r="44" s="17" customFormat="1" ht="12"/>
    <row r="45" s="17" customFormat="1" ht="12"/>
    <row r="46" s="17" customFormat="1" ht="12"/>
    <row r="47" s="17" customFormat="1" ht="12"/>
    <row r="48" s="17" customFormat="1" ht="12"/>
    <row r="49" s="17" customFormat="1" ht="12"/>
    <row r="50" s="17" customFormat="1" ht="12"/>
    <row r="51" s="17" customFormat="1" ht="12"/>
    <row r="52" s="17" customFormat="1" ht="12"/>
    <row r="53" s="17" customFormat="1" ht="12"/>
    <row r="54" s="17" customFormat="1" ht="12"/>
    <row r="55" s="17" customFormat="1" ht="12"/>
    <row r="56" s="17" customFormat="1" ht="12"/>
    <row r="57" s="17" customFormat="1" ht="12"/>
    <row r="58" s="17" customFormat="1" ht="12"/>
    <row r="59" s="17" customFormat="1" ht="12"/>
    <row r="60" s="17" customFormat="1" ht="12"/>
    <row r="61" s="17" customFormat="1" ht="12"/>
    <row r="62" s="17" customFormat="1" ht="12"/>
    <row r="63" s="17" customFormat="1" ht="12"/>
    <row r="64" s="17" customFormat="1" ht="12"/>
    <row r="65" s="17" customFormat="1" ht="12"/>
    <row r="66" s="17" customFormat="1" ht="12"/>
    <row r="67" s="17" customFormat="1" ht="12"/>
    <row r="68" s="17" customFormat="1" ht="12"/>
    <row r="69" s="17" customFormat="1" ht="12"/>
    <row r="70" s="17" customFormat="1" ht="12"/>
    <row r="71" s="17" customFormat="1" ht="12"/>
    <row r="72" s="17" customFormat="1" ht="12"/>
    <row r="73" s="17" customFormat="1" ht="12"/>
    <row r="74" s="17" customFormat="1" ht="22.5">
      <c r="E74" s="11" t="s">
        <v>369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D25:D240"/>
  <sheetViews>
    <sheetView zoomScalePageLayoutView="0" workbookViewId="0" topLeftCell="A209">
      <selection activeCell="D186" sqref="D186"/>
    </sheetView>
  </sheetViews>
  <sheetFormatPr defaultColWidth="9.140625" defaultRowHeight="12.75"/>
  <cols>
    <col min="1" max="1" width="3.8515625" style="0" customWidth="1"/>
    <col min="2" max="2" width="7.7109375" style="0" customWidth="1"/>
    <col min="3" max="3" width="4.00390625" style="0" customWidth="1"/>
    <col min="4" max="4" width="50.57421875" style="0" customWidth="1"/>
  </cols>
  <sheetData>
    <row r="25" ht="15">
      <c r="D25" s="784" t="s">
        <v>123</v>
      </c>
    </row>
    <row r="26" ht="12">
      <c r="D26" s="783"/>
    </row>
    <row r="27" ht="15">
      <c r="D27" s="784" t="s">
        <v>124</v>
      </c>
    </row>
    <row r="80" ht="15">
      <c r="D80" s="784" t="s">
        <v>119</v>
      </c>
    </row>
    <row r="81" ht="12">
      <c r="D81" s="783"/>
    </row>
    <row r="82" ht="15">
      <c r="D82" s="784" t="s">
        <v>776</v>
      </c>
    </row>
    <row r="131" ht="15">
      <c r="D131" s="784" t="s">
        <v>480</v>
      </c>
    </row>
    <row r="132" ht="12">
      <c r="D132" s="783"/>
    </row>
    <row r="133" ht="15">
      <c r="D133" s="784" t="s">
        <v>788</v>
      </c>
    </row>
    <row r="184" ht="15">
      <c r="D184" s="784" t="s">
        <v>685</v>
      </c>
    </row>
    <row r="185" ht="12">
      <c r="D185" s="783"/>
    </row>
    <row r="186" ht="15">
      <c r="D186" s="784" t="s">
        <v>789</v>
      </c>
    </row>
    <row r="238" ht="15">
      <c r="D238" s="784" t="s">
        <v>777</v>
      </c>
    </row>
    <row r="239" ht="12">
      <c r="D239" s="783"/>
    </row>
    <row r="240" ht="15">
      <c r="D240" s="784" t="s">
        <v>778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F131"/>
  <sheetViews>
    <sheetView showGridLines="0" view="pageBreakPreview" zoomScale="160" zoomScaleSheetLayoutView="160" zoomScalePageLayoutView="0" workbookViewId="0" topLeftCell="A1">
      <selection activeCell="B11" sqref="B11"/>
    </sheetView>
  </sheetViews>
  <sheetFormatPr defaultColWidth="9.140625" defaultRowHeight="12.75"/>
  <cols>
    <col min="1" max="1" width="5.7109375" style="0" customWidth="1"/>
    <col min="2" max="2" width="54.28125" style="0" customWidth="1"/>
    <col min="3" max="3" width="6.140625" style="0" customWidth="1"/>
    <col min="4" max="4" width="6.28125" style="0" customWidth="1"/>
    <col min="5" max="5" width="10.00390625" style="0" customWidth="1"/>
    <col min="6" max="6" width="15.140625" style="0" customWidth="1"/>
  </cols>
  <sheetData>
    <row r="1" spans="1:6" s="191" customFormat="1" ht="12">
      <c r="A1" s="190"/>
      <c r="B1" s="190"/>
      <c r="C1" s="190"/>
      <c r="D1" s="190"/>
      <c r="E1" s="190"/>
      <c r="F1" s="190"/>
    </row>
    <row r="2" spans="1:6" s="191" customFormat="1" ht="12">
      <c r="A2" s="192"/>
      <c r="C2" s="193"/>
      <c r="E2" s="192"/>
      <c r="F2" s="192"/>
    </row>
    <row r="3" spans="1:6" s="191" customFormat="1" ht="12.75">
      <c r="A3" s="194" t="s">
        <v>238</v>
      </c>
      <c r="B3" s="195" t="s">
        <v>255</v>
      </c>
      <c r="C3" s="194" t="s">
        <v>272</v>
      </c>
      <c r="D3" s="195" t="s">
        <v>273</v>
      </c>
      <c r="E3" s="194" t="s">
        <v>274</v>
      </c>
      <c r="F3" s="194" t="s">
        <v>275</v>
      </c>
    </row>
    <row r="4" spans="1:6" s="191" customFormat="1" ht="12">
      <c r="A4" s="196"/>
      <c r="C4" s="197"/>
      <c r="E4" s="196"/>
      <c r="F4" s="196"/>
    </row>
    <row r="5" spans="1:6" s="191" customFormat="1" ht="12">
      <c r="A5" s="197"/>
      <c r="B5" s="391" t="s">
        <v>221</v>
      </c>
      <c r="C5" s="392"/>
      <c r="D5" s="393"/>
      <c r="E5" s="394"/>
      <c r="F5" s="394"/>
    </row>
    <row r="6" spans="1:6" s="191" customFormat="1" ht="22.5">
      <c r="A6" s="197"/>
      <c r="B6" s="382" t="s">
        <v>1027</v>
      </c>
      <c r="C6" s="392"/>
      <c r="D6" s="393"/>
      <c r="E6" s="394"/>
      <c r="F6" s="394"/>
    </row>
    <row r="7" spans="1:6" s="191" customFormat="1" ht="12">
      <c r="A7" s="197"/>
      <c r="B7" s="384"/>
      <c r="C7" s="392"/>
      <c r="D7" s="393"/>
      <c r="E7" s="394"/>
      <c r="F7" s="394"/>
    </row>
    <row r="8" spans="1:6" s="191" customFormat="1" ht="12">
      <c r="A8" s="197"/>
      <c r="B8" s="384" t="s">
        <v>415</v>
      </c>
      <c r="C8" s="392"/>
      <c r="D8" s="393"/>
      <c r="E8" s="394"/>
      <c r="F8" s="394"/>
    </row>
    <row r="9" spans="1:6" s="191" customFormat="1" ht="12">
      <c r="A9" s="197"/>
      <c r="B9" s="384" t="s">
        <v>1025</v>
      </c>
      <c r="C9" s="392"/>
      <c r="D9" s="393"/>
      <c r="E9" s="394"/>
      <c r="F9" s="394"/>
    </row>
    <row r="10" spans="1:6" s="191" customFormat="1" ht="12">
      <c r="A10" s="197"/>
      <c r="B10" s="384"/>
      <c r="C10" s="392"/>
      <c r="D10" s="393"/>
      <c r="E10" s="394"/>
      <c r="F10" s="394"/>
    </row>
    <row r="11" spans="1:6" s="191" customFormat="1" ht="12">
      <c r="A11" s="197"/>
      <c r="B11" s="384"/>
      <c r="C11" s="392"/>
      <c r="D11" s="393"/>
      <c r="E11" s="394"/>
      <c r="F11" s="394"/>
    </row>
    <row r="12" spans="1:6" s="191" customFormat="1" ht="12">
      <c r="A12" s="197"/>
      <c r="B12" s="384"/>
      <c r="C12" s="392"/>
      <c r="D12" s="393"/>
      <c r="E12" s="394"/>
      <c r="F12" s="394"/>
    </row>
    <row r="13" spans="1:6" s="191" customFormat="1" ht="12">
      <c r="A13" s="197"/>
      <c r="B13" s="384" t="s">
        <v>123</v>
      </c>
      <c r="C13" s="392"/>
      <c r="D13" s="393"/>
      <c r="E13" s="394"/>
      <c r="F13" s="394"/>
    </row>
    <row r="14" spans="1:6" s="191" customFormat="1" ht="12">
      <c r="A14" s="197"/>
      <c r="B14" s="395"/>
      <c r="C14" s="392"/>
      <c r="D14" s="393"/>
      <c r="E14" s="394"/>
      <c r="F14" s="394"/>
    </row>
    <row r="15" spans="1:6" s="191" customFormat="1" ht="12">
      <c r="A15" s="197"/>
      <c r="B15" s="384"/>
      <c r="C15" s="392"/>
      <c r="D15" s="393"/>
      <c r="E15" s="394"/>
      <c r="F15" s="394"/>
    </row>
    <row r="16" spans="1:6" s="191" customFormat="1" ht="12">
      <c r="A16" s="197"/>
      <c r="B16" s="384" t="s">
        <v>124</v>
      </c>
      <c r="C16" s="392"/>
      <c r="D16" s="393"/>
      <c r="E16" s="394"/>
      <c r="F16" s="394"/>
    </row>
    <row r="17" spans="1:6" s="191" customFormat="1" ht="12">
      <c r="A17" s="197"/>
      <c r="B17" s="395"/>
      <c r="C17" s="392"/>
      <c r="D17" s="393"/>
      <c r="E17" s="396"/>
      <c r="F17" s="397"/>
    </row>
    <row r="18" spans="1:6" s="191" customFormat="1" ht="12">
      <c r="A18" s="197" t="s">
        <v>216</v>
      </c>
      <c r="B18" s="395" t="s">
        <v>276</v>
      </c>
      <c r="C18" s="392"/>
      <c r="D18" s="393" t="s">
        <v>238</v>
      </c>
      <c r="E18" s="394"/>
      <c r="F18" s="397"/>
    </row>
    <row r="19" spans="1:6" s="191" customFormat="1" ht="12">
      <c r="A19" s="197"/>
      <c r="B19" s="395"/>
      <c r="C19" s="392"/>
      <c r="D19" s="393"/>
      <c r="E19" s="394"/>
      <c r="F19" s="665"/>
    </row>
    <row r="20" spans="1:6" s="191" customFormat="1" ht="12">
      <c r="A20" s="197" t="s">
        <v>217</v>
      </c>
      <c r="B20" s="395" t="s">
        <v>277</v>
      </c>
      <c r="C20" s="392"/>
      <c r="D20" s="393" t="s">
        <v>238</v>
      </c>
      <c r="E20" s="394"/>
      <c r="F20" s="397"/>
    </row>
    <row r="21" spans="1:6" s="191" customFormat="1" ht="12">
      <c r="A21" s="197"/>
      <c r="B21" s="395"/>
      <c r="C21" s="392"/>
      <c r="D21" s="393"/>
      <c r="E21" s="394"/>
      <c r="F21" s="665"/>
    </row>
    <row r="22" spans="1:6" s="191" customFormat="1" ht="12">
      <c r="A22" s="197" t="s">
        <v>218</v>
      </c>
      <c r="B22" s="395" t="s">
        <v>278</v>
      </c>
      <c r="C22" s="392"/>
      <c r="D22" s="393" t="s">
        <v>238</v>
      </c>
      <c r="E22" s="394"/>
      <c r="F22" s="397"/>
    </row>
    <row r="23" spans="1:6" s="191" customFormat="1" ht="12">
      <c r="A23" s="197"/>
      <c r="B23" s="395"/>
      <c r="C23" s="392"/>
      <c r="D23" s="393"/>
      <c r="E23" s="394"/>
      <c r="F23" s="665"/>
    </row>
    <row r="24" spans="1:6" s="191" customFormat="1" ht="12">
      <c r="A24" s="197" t="s">
        <v>219</v>
      </c>
      <c r="B24" s="395" t="s">
        <v>881</v>
      </c>
      <c r="C24" s="392"/>
      <c r="D24" s="393" t="s">
        <v>238</v>
      </c>
      <c r="E24" s="394"/>
      <c r="F24" s="397"/>
    </row>
    <row r="25" spans="1:6" s="191" customFormat="1" ht="12">
      <c r="A25" s="197"/>
      <c r="B25" s="395"/>
      <c r="C25" s="392"/>
      <c r="D25" s="393"/>
      <c r="E25" s="394"/>
      <c r="F25" s="397"/>
    </row>
    <row r="26" spans="1:6" s="191" customFormat="1" ht="12">
      <c r="A26" s="197" t="s">
        <v>220</v>
      </c>
      <c r="B26" s="395" t="s">
        <v>279</v>
      </c>
      <c r="C26" s="392"/>
      <c r="D26" s="393" t="s">
        <v>238</v>
      </c>
      <c r="E26" s="394"/>
      <c r="F26" s="397"/>
    </row>
    <row r="27" spans="1:6" s="191" customFormat="1" ht="12">
      <c r="A27" s="197"/>
      <c r="B27" s="395"/>
      <c r="C27" s="392"/>
      <c r="D27" s="393"/>
      <c r="E27" s="394"/>
      <c r="F27" s="397"/>
    </row>
    <row r="28" spans="1:6" s="191" customFormat="1" ht="12">
      <c r="A28" s="197" t="s">
        <v>222</v>
      </c>
      <c r="B28" s="395" t="s">
        <v>280</v>
      </c>
      <c r="C28" s="392"/>
      <c r="D28" s="393" t="s">
        <v>238</v>
      </c>
      <c r="E28" s="394"/>
      <c r="F28" s="397"/>
    </row>
    <row r="29" spans="1:6" s="191" customFormat="1" ht="12">
      <c r="A29" s="197"/>
      <c r="B29" s="395"/>
      <c r="C29" s="392"/>
      <c r="D29" s="393"/>
      <c r="E29" s="394"/>
      <c r="F29" s="397"/>
    </row>
    <row r="30" spans="1:6" s="191" customFormat="1" ht="12">
      <c r="A30" s="197" t="s">
        <v>223</v>
      </c>
      <c r="B30" s="395" t="s">
        <v>281</v>
      </c>
      <c r="C30" s="392"/>
      <c r="D30" s="393" t="s">
        <v>238</v>
      </c>
      <c r="E30" s="394"/>
      <c r="F30" s="397"/>
    </row>
    <row r="31" spans="1:6" s="191" customFormat="1" ht="12">
      <c r="A31" s="197"/>
      <c r="B31" s="395"/>
      <c r="C31" s="392"/>
      <c r="D31" s="393"/>
      <c r="E31" s="394"/>
      <c r="F31" s="397"/>
    </row>
    <row r="32" spans="1:6" s="191" customFormat="1" ht="12">
      <c r="A32" s="197" t="s">
        <v>224</v>
      </c>
      <c r="B32" s="395" t="s">
        <v>550</v>
      </c>
      <c r="C32" s="392"/>
      <c r="D32" s="393" t="s">
        <v>238</v>
      </c>
      <c r="E32" s="394"/>
      <c r="F32" s="397"/>
    </row>
    <row r="33" spans="1:6" s="191" customFormat="1" ht="12">
      <c r="A33" s="197"/>
      <c r="B33" s="395"/>
      <c r="C33" s="392"/>
      <c r="D33" s="393"/>
      <c r="E33" s="394"/>
      <c r="F33" s="397"/>
    </row>
    <row r="34" spans="1:6" s="191" customFormat="1" ht="12">
      <c r="A34" s="197" t="s">
        <v>270</v>
      </c>
      <c r="B34" s="395" t="s">
        <v>282</v>
      </c>
      <c r="C34" s="392"/>
      <c r="D34" s="393" t="s">
        <v>238</v>
      </c>
      <c r="E34" s="394"/>
      <c r="F34" s="397"/>
    </row>
    <row r="35" spans="1:6" s="191" customFormat="1" ht="12">
      <c r="A35" s="197"/>
      <c r="B35" s="395"/>
      <c r="C35" s="392"/>
      <c r="D35" s="393"/>
      <c r="E35" s="394"/>
      <c r="F35" s="397"/>
    </row>
    <row r="36" spans="1:6" s="191" customFormat="1" ht="12">
      <c r="A36" s="197"/>
      <c r="B36" s="395"/>
      <c r="C36" s="392"/>
      <c r="D36" s="393"/>
      <c r="E36" s="394"/>
      <c r="F36" s="397"/>
    </row>
    <row r="37" spans="1:6" s="191" customFormat="1" ht="12">
      <c r="A37" s="197"/>
      <c r="B37" s="395"/>
      <c r="C37" s="392"/>
      <c r="D37" s="393"/>
      <c r="E37" s="394"/>
      <c r="F37" s="397"/>
    </row>
    <row r="38" spans="1:6" s="191" customFormat="1" ht="12">
      <c r="A38" s="197"/>
      <c r="B38" s="395"/>
      <c r="C38" s="392"/>
      <c r="D38" s="393"/>
      <c r="E38" s="394"/>
      <c r="F38" s="397"/>
    </row>
    <row r="39" spans="1:6" s="191" customFormat="1" ht="12">
      <c r="A39" s="197"/>
      <c r="B39" s="395"/>
      <c r="C39" s="392"/>
      <c r="D39" s="393"/>
      <c r="E39" s="394"/>
      <c r="F39" s="397"/>
    </row>
    <row r="40" spans="1:6" s="191" customFormat="1" ht="12">
      <c r="A40" s="197"/>
      <c r="C40" s="196"/>
      <c r="E40" s="196"/>
      <c r="F40" s="196"/>
    </row>
    <row r="41" spans="1:6" s="191" customFormat="1" ht="12">
      <c r="A41" s="197"/>
      <c r="B41" s="395"/>
      <c r="C41" s="392"/>
      <c r="D41" s="393"/>
      <c r="E41" s="394"/>
      <c r="F41" s="397"/>
    </row>
    <row r="42" spans="1:6" s="191" customFormat="1" ht="12">
      <c r="A42" s="197"/>
      <c r="B42" s="395"/>
      <c r="C42" s="392"/>
      <c r="D42" s="393"/>
      <c r="E42" s="394"/>
      <c r="F42" s="397"/>
    </row>
    <row r="43" spans="1:6" s="191" customFormat="1" ht="12">
      <c r="A43" s="197"/>
      <c r="B43" s="395"/>
      <c r="C43" s="392"/>
      <c r="D43" s="393"/>
      <c r="E43" s="394"/>
      <c r="F43" s="397"/>
    </row>
    <row r="44" spans="1:6" s="191" customFormat="1" ht="12">
      <c r="A44" s="197"/>
      <c r="B44" s="395"/>
      <c r="C44" s="392"/>
      <c r="D44" s="393"/>
      <c r="E44" s="394"/>
      <c r="F44" s="397"/>
    </row>
    <row r="45" spans="1:6" s="191" customFormat="1" ht="12">
      <c r="A45" s="197"/>
      <c r="B45" s="395"/>
      <c r="C45" s="392"/>
      <c r="D45" s="393"/>
      <c r="E45" s="394"/>
      <c r="F45" s="397"/>
    </row>
    <row r="46" spans="1:6" s="191" customFormat="1" ht="12">
      <c r="A46" s="197"/>
      <c r="B46" s="395"/>
      <c r="C46" s="392"/>
      <c r="D46" s="393"/>
      <c r="E46" s="394"/>
      <c r="F46" s="397"/>
    </row>
    <row r="47" spans="1:6" s="191" customFormat="1" ht="12">
      <c r="A47" s="197"/>
      <c r="B47" s="395"/>
      <c r="C47" s="392"/>
      <c r="D47" s="393"/>
      <c r="E47" s="394"/>
      <c r="F47" s="397"/>
    </row>
    <row r="48" spans="1:6" s="191" customFormat="1" ht="12">
      <c r="A48" s="197"/>
      <c r="B48" s="395"/>
      <c r="C48" s="392"/>
      <c r="D48" s="393"/>
      <c r="E48" s="394"/>
      <c r="F48" s="397"/>
    </row>
    <row r="49" spans="1:6" s="191" customFormat="1" ht="12">
      <c r="A49" s="197"/>
      <c r="B49" s="395"/>
      <c r="C49" s="392"/>
      <c r="D49" s="393"/>
      <c r="E49" s="394"/>
      <c r="F49" s="397"/>
    </row>
    <row r="50" spans="1:6" s="191" customFormat="1" ht="12">
      <c r="A50" s="197"/>
      <c r="B50" s="395"/>
      <c r="C50" s="392"/>
      <c r="D50" s="393"/>
      <c r="E50" s="394"/>
      <c r="F50" s="397"/>
    </row>
    <row r="51" spans="1:6" s="191" customFormat="1" ht="12">
      <c r="A51" s="197"/>
      <c r="B51" s="395"/>
      <c r="C51" s="392"/>
      <c r="D51" s="393"/>
      <c r="E51" s="394"/>
      <c r="F51" s="397"/>
    </row>
    <row r="52" spans="1:6" s="191" customFormat="1" ht="12">
      <c r="A52" s="197"/>
      <c r="B52" s="395"/>
      <c r="C52" s="392"/>
      <c r="D52" s="393"/>
      <c r="E52" s="394"/>
      <c r="F52" s="397"/>
    </row>
    <row r="53" spans="1:6" s="191" customFormat="1" ht="12">
      <c r="A53" s="197"/>
      <c r="B53" s="395"/>
      <c r="C53" s="392"/>
      <c r="D53" s="393"/>
      <c r="E53" s="394"/>
      <c r="F53" s="397"/>
    </row>
    <row r="54" spans="1:6" s="191" customFormat="1" ht="12">
      <c r="A54" s="197"/>
      <c r="B54" s="395"/>
      <c r="C54" s="392"/>
      <c r="D54" s="393"/>
      <c r="E54" s="394"/>
      <c r="F54" s="397"/>
    </row>
    <row r="55" spans="1:6" s="191" customFormat="1" ht="12">
      <c r="A55" s="197"/>
      <c r="B55" s="395"/>
      <c r="C55" s="392"/>
      <c r="D55" s="393"/>
      <c r="E55" s="394"/>
      <c r="F55" s="397"/>
    </row>
    <row r="56" spans="1:6" s="191" customFormat="1" ht="12">
      <c r="A56" s="197"/>
      <c r="B56" s="395"/>
      <c r="C56" s="392"/>
      <c r="D56" s="393"/>
      <c r="E56" s="394"/>
      <c r="F56" s="397"/>
    </row>
    <row r="57" spans="1:6" s="191" customFormat="1" ht="12">
      <c r="A57" s="200"/>
      <c r="B57" s="398"/>
      <c r="C57" s="399"/>
      <c r="D57" s="400"/>
      <c r="E57" s="401"/>
      <c r="F57" s="402"/>
    </row>
    <row r="58" spans="1:6" s="191" customFormat="1" ht="12">
      <c r="A58" s="197"/>
      <c r="B58" s="395"/>
      <c r="C58" s="392"/>
      <c r="D58" s="393"/>
      <c r="E58" s="394"/>
      <c r="F58" s="397"/>
    </row>
    <row r="59" spans="1:6" s="191" customFormat="1" ht="12">
      <c r="A59" s="201"/>
      <c r="B59" s="403" t="s">
        <v>665</v>
      </c>
      <c r="C59" s="399"/>
      <c r="D59" s="400"/>
      <c r="E59" s="404" t="s">
        <v>208</v>
      </c>
      <c r="F59" s="402">
        <f>SUM(F18:F57)</f>
        <v>0</v>
      </c>
    </row>
    <row r="60" spans="2:6" s="191" customFormat="1" ht="12">
      <c r="B60" s="395"/>
      <c r="C60" s="395"/>
      <c r="D60" s="395"/>
      <c r="E60" s="395"/>
      <c r="F60" s="395"/>
    </row>
    <row r="61" spans="2:6" s="191" customFormat="1" ht="12">
      <c r="B61" s="405" t="s">
        <v>971</v>
      </c>
      <c r="C61" s="395"/>
      <c r="D61" s="395"/>
      <c r="E61" s="395"/>
      <c r="F61" s="395"/>
    </row>
    <row r="62" spans="2:6" ht="12">
      <c r="B62" s="406"/>
      <c r="C62" s="406"/>
      <c r="D62" s="406"/>
      <c r="E62" s="406"/>
      <c r="F62" s="406"/>
    </row>
    <row r="63" spans="2:6" ht="12">
      <c r="B63" s="406"/>
      <c r="C63" s="406"/>
      <c r="D63" s="406"/>
      <c r="E63" s="406"/>
      <c r="F63" s="406"/>
    </row>
    <row r="64" spans="2:6" ht="12">
      <c r="B64" s="406"/>
      <c r="C64" s="406"/>
      <c r="D64" s="406"/>
      <c r="E64" s="406"/>
      <c r="F64" s="406"/>
    </row>
    <row r="65" spans="2:6" ht="12">
      <c r="B65" s="406"/>
      <c r="C65" s="406"/>
      <c r="D65" s="406"/>
      <c r="E65" s="406"/>
      <c r="F65" s="406"/>
    </row>
    <row r="66" spans="2:6" ht="12">
      <c r="B66" s="406"/>
      <c r="C66" s="406"/>
      <c r="D66" s="406"/>
      <c r="E66" s="406"/>
      <c r="F66" s="406"/>
    </row>
    <row r="67" spans="2:6" ht="12">
      <c r="B67" s="406"/>
      <c r="C67" s="406"/>
      <c r="D67" s="406"/>
      <c r="E67" s="406"/>
      <c r="F67" s="406"/>
    </row>
    <row r="68" spans="2:6" ht="12">
      <c r="B68" s="406"/>
      <c r="C68" s="406"/>
      <c r="D68" s="406"/>
      <c r="E68" s="406"/>
      <c r="F68" s="406"/>
    </row>
    <row r="69" spans="2:6" ht="12">
      <c r="B69" s="406"/>
      <c r="C69" s="406"/>
      <c r="D69" s="406"/>
      <c r="E69" s="406"/>
      <c r="F69" s="406"/>
    </row>
    <row r="70" spans="2:6" ht="12">
      <c r="B70" s="406"/>
      <c r="C70" s="406"/>
      <c r="D70" s="406"/>
      <c r="E70" s="406"/>
      <c r="F70" s="406"/>
    </row>
    <row r="71" spans="2:6" ht="12">
      <c r="B71" s="406"/>
      <c r="C71" s="406"/>
      <c r="D71" s="406"/>
      <c r="E71" s="406"/>
      <c r="F71" s="406"/>
    </row>
    <row r="72" spans="2:6" ht="12">
      <c r="B72" s="406"/>
      <c r="C72" s="406"/>
      <c r="D72" s="406"/>
      <c r="E72" s="406"/>
      <c r="F72" s="406"/>
    </row>
    <row r="73" spans="2:6" ht="12">
      <c r="B73" s="406"/>
      <c r="C73" s="406"/>
      <c r="D73" s="406"/>
      <c r="E73" s="406"/>
      <c r="F73" s="406"/>
    </row>
    <row r="74" spans="2:6" ht="12">
      <c r="B74" s="406"/>
      <c r="C74" s="406"/>
      <c r="D74" s="406"/>
      <c r="E74" s="406"/>
      <c r="F74" s="406"/>
    </row>
    <row r="75" spans="2:6" ht="12">
      <c r="B75" s="406"/>
      <c r="C75" s="406"/>
      <c r="D75" s="406"/>
      <c r="E75" s="406"/>
      <c r="F75" s="406"/>
    </row>
    <row r="76" spans="2:6" ht="12">
      <c r="B76" s="406"/>
      <c r="C76" s="406"/>
      <c r="D76" s="406"/>
      <c r="E76" s="406"/>
      <c r="F76" s="406"/>
    </row>
    <row r="77" spans="2:6" ht="12">
      <c r="B77" s="406"/>
      <c r="C77" s="406"/>
      <c r="D77" s="406"/>
      <c r="E77" s="406"/>
      <c r="F77" s="406"/>
    </row>
    <row r="78" spans="2:6" ht="12">
      <c r="B78" s="406"/>
      <c r="C78" s="406"/>
      <c r="D78" s="406"/>
      <c r="E78" s="406"/>
      <c r="F78" s="406"/>
    </row>
    <row r="79" spans="2:6" ht="12">
      <c r="B79" s="406"/>
      <c r="C79" s="406"/>
      <c r="D79" s="406"/>
      <c r="E79" s="406"/>
      <c r="F79" s="406"/>
    </row>
    <row r="80" spans="2:6" ht="12">
      <c r="B80" s="406"/>
      <c r="C80" s="406"/>
      <c r="D80" s="406"/>
      <c r="E80" s="406"/>
      <c r="F80" s="406"/>
    </row>
    <row r="81" spans="2:6" ht="12">
      <c r="B81" s="406"/>
      <c r="C81" s="406"/>
      <c r="D81" s="406"/>
      <c r="E81" s="406"/>
      <c r="F81" s="406"/>
    </row>
    <row r="82" spans="2:6" ht="12">
      <c r="B82" s="406"/>
      <c r="C82" s="406"/>
      <c r="D82" s="406"/>
      <c r="E82" s="406"/>
      <c r="F82" s="406"/>
    </row>
    <row r="83" spans="2:6" ht="12">
      <c r="B83" s="406"/>
      <c r="C83" s="406"/>
      <c r="D83" s="406"/>
      <c r="E83" s="406"/>
      <c r="F83" s="406"/>
    </row>
    <row r="84" spans="2:6" ht="12">
      <c r="B84" s="406"/>
      <c r="C84" s="406"/>
      <c r="D84" s="406"/>
      <c r="E84" s="406"/>
      <c r="F84" s="406"/>
    </row>
    <row r="85" spans="2:6" ht="12">
      <c r="B85" s="406"/>
      <c r="C85" s="406"/>
      <c r="D85" s="406"/>
      <c r="E85" s="406"/>
      <c r="F85" s="406"/>
    </row>
    <row r="86" spans="2:6" ht="12">
      <c r="B86" s="406"/>
      <c r="C86" s="406"/>
      <c r="D86" s="406"/>
      <c r="E86" s="406"/>
      <c r="F86" s="406"/>
    </row>
    <row r="87" spans="2:6" ht="12">
      <c r="B87" s="406"/>
      <c r="C87" s="406"/>
      <c r="D87" s="406"/>
      <c r="E87" s="406"/>
      <c r="F87" s="406"/>
    </row>
    <row r="88" spans="2:6" ht="12">
      <c r="B88" s="406"/>
      <c r="C88" s="406"/>
      <c r="D88" s="406"/>
      <c r="E88" s="406"/>
      <c r="F88" s="406"/>
    </row>
    <row r="89" spans="2:6" ht="12">
      <c r="B89" s="406"/>
      <c r="C89" s="406"/>
      <c r="D89" s="406"/>
      <c r="E89" s="406"/>
      <c r="F89" s="406"/>
    </row>
    <row r="90" spans="2:6" ht="12">
      <c r="B90" s="406"/>
      <c r="C90" s="406"/>
      <c r="D90" s="406"/>
      <c r="E90" s="406"/>
      <c r="F90" s="406"/>
    </row>
    <row r="91" spans="2:6" ht="12">
      <c r="B91" s="406"/>
      <c r="C91" s="406"/>
      <c r="D91" s="406"/>
      <c r="E91" s="406"/>
      <c r="F91" s="406"/>
    </row>
    <row r="92" spans="2:6" ht="12">
      <c r="B92" s="406"/>
      <c r="C92" s="406"/>
      <c r="D92" s="406"/>
      <c r="E92" s="406"/>
      <c r="F92" s="406"/>
    </row>
    <row r="93" spans="2:6" ht="12">
      <c r="B93" s="406"/>
      <c r="C93" s="406"/>
      <c r="D93" s="406"/>
      <c r="E93" s="406"/>
      <c r="F93" s="406"/>
    </row>
    <row r="94" spans="2:6" ht="12">
      <c r="B94" s="406"/>
      <c r="C94" s="406"/>
      <c r="D94" s="406"/>
      <c r="E94" s="406"/>
      <c r="F94" s="406"/>
    </row>
    <row r="95" spans="2:6" ht="12">
      <c r="B95" s="406"/>
      <c r="C95" s="406"/>
      <c r="D95" s="406"/>
      <c r="E95" s="406"/>
      <c r="F95" s="406"/>
    </row>
    <row r="96" spans="2:6" ht="12">
      <c r="B96" s="406"/>
      <c r="C96" s="406"/>
      <c r="D96" s="406"/>
      <c r="E96" s="406"/>
      <c r="F96" s="406"/>
    </row>
    <row r="97" spans="2:6" ht="12">
      <c r="B97" s="406"/>
      <c r="C97" s="406"/>
      <c r="D97" s="406"/>
      <c r="E97" s="406"/>
      <c r="F97" s="406"/>
    </row>
    <row r="98" spans="2:6" ht="12">
      <c r="B98" s="406"/>
      <c r="C98" s="406"/>
      <c r="D98" s="406"/>
      <c r="E98" s="406"/>
      <c r="F98" s="406"/>
    </row>
    <row r="99" spans="2:6" ht="12">
      <c r="B99" s="406"/>
      <c r="C99" s="406"/>
      <c r="D99" s="406"/>
      <c r="E99" s="406"/>
      <c r="F99" s="406"/>
    </row>
    <row r="100" spans="2:6" ht="12">
      <c r="B100" s="406"/>
      <c r="C100" s="406"/>
      <c r="D100" s="406"/>
      <c r="E100" s="406"/>
      <c r="F100" s="406"/>
    </row>
    <row r="101" spans="2:6" ht="12">
      <c r="B101" s="406"/>
      <c r="C101" s="406"/>
      <c r="D101" s="406"/>
      <c r="E101" s="406"/>
      <c r="F101" s="406"/>
    </row>
    <row r="102" spans="2:6" ht="12">
      <c r="B102" s="406"/>
      <c r="C102" s="406"/>
      <c r="D102" s="406"/>
      <c r="E102" s="406"/>
      <c r="F102" s="406"/>
    </row>
    <row r="103" spans="2:6" ht="12">
      <c r="B103" s="406"/>
      <c r="C103" s="406"/>
      <c r="D103" s="406"/>
      <c r="E103" s="406"/>
      <c r="F103" s="406"/>
    </row>
    <row r="104" spans="2:6" ht="12">
      <c r="B104" s="406"/>
      <c r="C104" s="406"/>
      <c r="D104" s="406"/>
      <c r="E104" s="406"/>
      <c r="F104" s="406"/>
    </row>
    <row r="105" spans="2:6" ht="12">
      <c r="B105" s="406"/>
      <c r="C105" s="406"/>
      <c r="D105" s="406"/>
      <c r="E105" s="406"/>
      <c r="F105" s="406"/>
    </row>
    <row r="106" spans="2:6" ht="12">
      <c r="B106" s="406"/>
      <c r="C106" s="406"/>
      <c r="D106" s="406"/>
      <c r="E106" s="406"/>
      <c r="F106" s="406"/>
    </row>
    <row r="107" spans="2:6" ht="12">
      <c r="B107" s="406"/>
      <c r="C107" s="406"/>
      <c r="D107" s="406"/>
      <c r="E107" s="406"/>
      <c r="F107" s="406"/>
    </row>
    <row r="108" spans="2:6" ht="12">
      <c r="B108" s="406"/>
      <c r="C108" s="406"/>
      <c r="D108" s="406"/>
      <c r="E108" s="406"/>
      <c r="F108" s="406"/>
    </row>
    <row r="109" spans="2:6" ht="12">
      <c r="B109" s="406"/>
      <c r="C109" s="406"/>
      <c r="D109" s="406"/>
      <c r="E109" s="406"/>
      <c r="F109" s="406"/>
    </row>
    <row r="110" spans="2:6" ht="12">
      <c r="B110" s="406"/>
      <c r="C110" s="406"/>
      <c r="D110" s="406"/>
      <c r="E110" s="406"/>
      <c r="F110" s="406"/>
    </row>
    <row r="111" spans="2:6" ht="12">
      <c r="B111" s="406"/>
      <c r="C111" s="406"/>
      <c r="D111" s="406"/>
      <c r="E111" s="406"/>
      <c r="F111" s="406"/>
    </row>
    <row r="112" spans="2:6" ht="12">
      <c r="B112" s="406"/>
      <c r="C112" s="406"/>
      <c r="D112" s="406"/>
      <c r="E112" s="406"/>
      <c r="F112" s="406"/>
    </row>
    <row r="113" spans="2:6" ht="12">
      <c r="B113" s="406"/>
      <c r="C113" s="406"/>
      <c r="D113" s="406"/>
      <c r="E113" s="406"/>
      <c r="F113" s="406"/>
    </row>
    <row r="114" spans="2:6" ht="12">
      <c r="B114" s="406"/>
      <c r="C114" s="406"/>
      <c r="D114" s="406"/>
      <c r="E114" s="406"/>
      <c r="F114" s="406"/>
    </row>
    <row r="115" spans="2:6" ht="12">
      <c r="B115" s="406"/>
      <c r="C115" s="406"/>
      <c r="D115" s="406"/>
      <c r="E115" s="406"/>
      <c r="F115" s="406"/>
    </row>
    <row r="116" spans="2:6" ht="12">
      <c r="B116" s="406"/>
      <c r="C116" s="406"/>
      <c r="D116" s="406"/>
      <c r="E116" s="406"/>
      <c r="F116" s="406"/>
    </row>
    <row r="117" spans="2:6" ht="12">
      <c r="B117" s="406"/>
      <c r="C117" s="406"/>
      <c r="D117" s="406"/>
      <c r="E117" s="406"/>
      <c r="F117" s="406"/>
    </row>
    <row r="118" spans="2:6" ht="12">
      <c r="B118" s="406"/>
      <c r="C118" s="406"/>
      <c r="D118" s="406"/>
      <c r="E118" s="406"/>
      <c r="F118" s="406"/>
    </row>
    <row r="119" spans="2:6" ht="12">
      <c r="B119" s="406"/>
      <c r="C119" s="406"/>
      <c r="D119" s="406"/>
      <c r="E119" s="406"/>
      <c r="F119" s="406"/>
    </row>
    <row r="120" spans="2:6" ht="12">
      <c r="B120" s="406"/>
      <c r="C120" s="406"/>
      <c r="D120" s="406"/>
      <c r="E120" s="406"/>
      <c r="F120" s="406"/>
    </row>
    <row r="121" spans="2:6" ht="12">
      <c r="B121" s="406"/>
      <c r="C121" s="406"/>
      <c r="D121" s="406"/>
      <c r="E121" s="406"/>
      <c r="F121" s="406"/>
    </row>
    <row r="122" spans="2:6" ht="12">
      <c r="B122" s="406"/>
      <c r="C122" s="406"/>
      <c r="D122" s="406"/>
      <c r="E122" s="406"/>
      <c r="F122" s="406"/>
    </row>
    <row r="123" spans="2:6" ht="12">
      <c r="B123" s="406"/>
      <c r="C123" s="406"/>
      <c r="D123" s="406"/>
      <c r="E123" s="406"/>
      <c r="F123" s="406"/>
    </row>
    <row r="124" spans="2:6" ht="12">
      <c r="B124" s="406"/>
      <c r="C124" s="406"/>
      <c r="D124" s="406"/>
      <c r="E124" s="406"/>
      <c r="F124" s="406"/>
    </row>
    <row r="125" spans="2:6" ht="12">
      <c r="B125" s="406"/>
      <c r="C125" s="406"/>
      <c r="D125" s="406"/>
      <c r="E125" s="406"/>
      <c r="F125" s="406"/>
    </row>
    <row r="126" spans="2:6" ht="12">
      <c r="B126" s="406"/>
      <c r="C126" s="406"/>
      <c r="D126" s="406"/>
      <c r="E126" s="406"/>
      <c r="F126" s="406"/>
    </row>
    <row r="127" spans="2:6" ht="12">
      <c r="B127" s="406"/>
      <c r="C127" s="406"/>
      <c r="D127" s="406"/>
      <c r="E127" s="406"/>
      <c r="F127" s="406"/>
    </row>
    <row r="128" spans="2:6" ht="12">
      <c r="B128" s="406"/>
      <c r="C128" s="406"/>
      <c r="D128" s="406"/>
      <c r="E128" s="406"/>
      <c r="F128" s="406"/>
    </row>
    <row r="129" spans="2:6" ht="12">
      <c r="B129" s="406"/>
      <c r="C129" s="406"/>
      <c r="D129" s="406"/>
      <c r="E129" s="406"/>
      <c r="F129" s="406"/>
    </row>
    <row r="130" spans="2:6" ht="12">
      <c r="B130" s="406"/>
      <c r="C130" s="406"/>
      <c r="D130" s="406"/>
      <c r="E130" s="406"/>
      <c r="F130" s="406"/>
    </row>
    <row r="131" spans="2:6" ht="12">
      <c r="B131" s="406"/>
      <c r="C131" s="406"/>
      <c r="D131" s="406"/>
      <c r="E131" s="406"/>
      <c r="F131" s="406"/>
    </row>
  </sheetData>
  <sheetProtection/>
  <printOptions/>
  <pageMargins left="0.7" right="0.7" top="0.75" bottom="0.75" header="0.3" footer="0.3"/>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rgb="FFFFFF00"/>
  </sheetPr>
  <dimension ref="A1:O1265"/>
  <sheetViews>
    <sheetView showGridLines="0" view="pageBreakPreview" zoomScale="130" zoomScaleSheetLayoutView="130" zoomScalePageLayoutView="0" workbookViewId="0" topLeftCell="A841">
      <selection activeCell="A858" sqref="A858:F864"/>
    </sheetView>
  </sheetViews>
  <sheetFormatPr defaultColWidth="9.140625" defaultRowHeight="12.75"/>
  <cols>
    <col min="1" max="1" width="7.7109375" style="0" customWidth="1"/>
    <col min="2" max="2" width="50.28125" style="0" customWidth="1"/>
    <col min="3" max="3" width="6.421875" style="0" customWidth="1"/>
    <col min="4" max="4" width="8.28125" style="250" customWidth="1"/>
    <col min="5" max="5" width="10.28125" style="0" customWidth="1"/>
    <col min="6" max="6" width="14.140625" style="0" customWidth="1"/>
    <col min="7" max="7" width="11.28125" style="0" bestFit="1" customWidth="1"/>
  </cols>
  <sheetData>
    <row r="1" spans="1:6" s="21" customFormat="1" ht="12">
      <c r="A1" s="19"/>
      <c r="B1" s="19"/>
      <c r="C1" s="19"/>
      <c r="D1" s="202"/>
      <c r="E1" s="19"/>
      <c r="F1" s="20"/>
    </row>
    <row r="2" spans="1:6" s="21" customFormat="1" ht="12.75">
      <c r="A2" s="22"/>
      <c r="B2" s="22"/>
      <c r="C2" s="22"/>
      <c r="D2" s="203"/>
      <c r="E2" s="22"/>
      <c r="F2" s="59" t="s">
        <v>215</v>
      </c>
    </row>
    <row r="3" spans="1:6" s="21" customFormat="1" ht="12.75">
      <c r="A3" s="24" t="s">
        <v>210</v>
      </c>
      <c r="B3" s="24" t="s">
        <v>211</v>
      </c>
      <c r="C3" s="24" t="s">
        <v>212</v>
      </c>
      <c r="D3" s="166" t="s">
        <v>213</v>
      </c>
      <c r="E3" s="24" t="s">
        <v>214</v>
      </c>
      <c r="F3" s="166" t="s">
        <v>0</v>
      </c>
    </row>
    <row r="4" spans="1:6" s="21" customFormat="1" ht="12.75">
      <c r="A4" s="25"/>
      <c r="B4" s="25"/>
      <c r="C4" s="25"/>
      <c r="D4" s="264"/>
      <c r="E4" s="25"/>
      <c r="F4" s="26"/>
    </row>
    <row r="5" spans="1:6" s="21" customFormat="1" ht="25.5">
      <c r="A5" s="25"/>
      <c r="B5" s="184" t="s">
        <v>413</v>
      </c>
      <c r="C5" s="25"/>
      <c r="D5" s="264"/>
      <c r="E5" s="25"/>
      <c r="F5" s="26"/>
    </row>
    <row r="6" spans="1:6" s="21" customFormat="1" ht="12.75">
      <c r="A6" s="25"/>
      <c r="B6" s="18" t="s">
        <v>414</v>
      </c>
      <c r="C6" s="25"/>
      <c r="D6" s="264"/>
      <c r="E6" s="25"/>
      <c r="F6" s="26"/>
    </row>
    <row r="7" spans="1:6" s="21" customFormat="1" ht="12.75">
      <c r="A7" s="25"/>
      <c r="B7" s="198" t="s">
        <v>549</v>
      </c>
      <c r="C7" s="25"/>
      <c r="D7" s="264"/>
      <c r="E7" s="25"/>
      <c r="F7" s="26"/>
    </row>
    <row r="8" spans="1:6" s="21" customFormat="1" ht="12.75">
      <c r="A8" s="25"/>
      <c r="B8" s="26" t="s">
        <v>221</v>
      </c>
      <c r="C8" s="25"/>
      <c r="D8" s="264"/>
      <c r="E8" s="25"/>
      <c r="F8" s="27"/>
    </row>
    <row r="9" spans="1:6" s="21" customFormat="1" ht="12.75">
      <c r="A9" s="22"/>
      <c r="B9" s="18" t="s">
        <v>415</v>
      </c>
      <c r="C9" s="22"/>
      <c r="D9" s="205"/>
      <c r="E9" s="22"/>
      <c r="F9" s="22"/>
    </row>
    <row r="10" spans="1:6" s="21" customFormat="1" ht="12.75">
      <c r="A10" s="22"/>
      <c r="B10" s="18" t="s">
        <v>416</v>
      </c>
      <c r="C10" s="22"/>
      <c r="D10" s="205"/>
      <c r="E10" s="22"/>
      <c r="F10" s="22"/>
    </row>
    <row r="11" spans="1:6" s="21" customFormat="1" ht="12.75">
      <c r="A11" s="22"/>
      <c r="B11" s="18"/>
      <c r="C11" s="22"/>
      <c r="D11" s="205"/>
      <c r="E11" s="22"/>
      <c r="F11" s="22"/>
    </row>
    <row r="12" spans="1:6" s="21" customFormat="1" ht="12.75">
      <c r="A12" s="29"/>
      <c r="B12" s="28" t="s">
        <v>119</v>
      </c>
      <c r="C12" s="22"/>
      <c r="D12" s="203"/>
      <c r="E12" s="22"/>
      <c r="F12" s="23"/>
    </row>
    <row r="13" spans="1:6" s="21" customFormat="1" ht="12.75">
      <c r="A13" s="29"/>
      <c r="B13" s="28"/>
      <c r="C13" s="22"/>
      <c r="D13" s="203"/>
      <c r="E13" s="22"/>
      <c r="F13" s="23"/>
    </row>
    <row r="14" spans="1:6" s="21" customFormat="1" ht="12.75">
      <c r="A14" s="29"/>
      <c r="B14" s="28" t="s">
        <v>315</v>
      </c>
      <c r="C14" s="22"/>
      <c r="D14" s="203"/>
      <c r="E14" s="22"/>
      <c r="F14" s="23"/>
    </row>
    <row r="15" spans="1:6" s="21" customFormat="1" ht="12.75">
      <c r="A15" s="29"/>
      <c r="B15" s="26" t="s">
        <v>221</v>
      </c>
      <c r="C15" s="29"/>
      <c r="D15" s="204"/>
      <c r="E15" s="23"/>
      <c r="F15" s="23"/>
    </row>
    <row r="16" spans="1:6" s="21" customFormat="1" ht="12.75">
      <c r="A16" s="29"/>
      <c r="B16" s="28" t="s">
        <v>82</v>
      </c>
      <c r="C16" s="29"/>
      <c r="D16" s="204"/>
      <c r="E16" s="23"/>
      <c r="F16" s="23"/>
    </row>
    <row r="17" spans="1:6" s="21" customFormat="1" ht="12.75">
      <c r="A17" s="29"/>
      <c r="B17" s="28"/>
      <c r="C17" s="29"/>
      <c r="D17" s="204"/>
      <c r="E17" s="23"/>
      <c r="F17" s="23"/>
    </row>
    <row r="18" spans="1:6" s="21" customFormat="1" ht="12.75">
      <c r="A18" s="29"/>
      <c r="B18" s="28" t="s">
        <v>271</v>
      </c>
      <c r="C18" s="29"/>
      <c r="D18" s="204"/>
      <c r="E18" s="23"/>
      <c r="F18" s="23"/>
    </row>
    <row r="19" spans="1:6" s="21" customFormat="1" ht="12.75">
      <c r="A19" s="29"/>
      <c r="B19" s="26"/>
      <c r="C19" s="29"/>
      <c r="D19" s="204"/>
      <c r="E19" s="23"/>
      <c r="F19" s="23"/>
    </row>
    <row r="20" spans="1:6" s="21" customFormat="1" ht="12.75">
      <c r="A20" s="29"/>
      <c r="B20" s="30" t="s">
        <v>127</v>
      </c>
      <c r="C20" s="29"/>
      <c r="D20" s="204"/>
      <c r="E20" s="23"/>
      <c r="F20" s="23"/>
    </row>
    <row r="21" spans="1:6" s="21" customFormat="1" ht="12">
      <c r="A21" s="29"/>
      <c r="B21" s="22"/>
      <c r="C21" s="29"/>
      <c r="D21" s="86"/>
      <c r="E21" s="23"/>
      <c r="F21" s="23"/>
    </row>
    <row r="22" spans="1:6" s="21" customFormat="1" ht="12">
      <c r="A22" s="29" t="s">
        <v>216</v>
      </c>
      <c r="B22" s="22" t="s">
        <v>83</v>
      </c>
      <c r="C22" s="29"/>
      <c r="D22" s="86"/>
      <c r="E22" s="23"/>
      <c r="F22" s="23"/>
    </row>
    <row r="23" spans="1:6" s="21" customFormat="1" ht="14.25">
      <c r="A23" s="29"/>
      <c r="B23" s="22" t="s">
        <v>84</v>
      </c>
      <c r="C23" s="29" t="s">
        <v>120</v>
      </c>
      <c r="D23" s="86">
        <v>392</v>
      </c>
      <c r="E23" s="23">
        <v>2000</v>
      </c>
      <c r="F23" s="23">
        <f>D23*E23</f>
        <v>784000</v>
      </c>
    </row>
    <row r="24" spans="1:6" s="21" customFormat="1" ht="12">
      <c r="A24" s="29"/>
      <c r="B24" s="22"/>
      <c r="C24" s="29"/>
      <c r="D24" s="86"/>
      <c r="E24" s="23"/>
      <c r="F24" s="31" t="s">
        <v>221</v>
      </c>
    </row>
    <row r="25" spans="1:6" s="21" customFormat="1" ht="14.25">
      <c r="A25" s="29" t="s">
        <v>217</v>
      </c>
      <c r="B25" s="22" t="s">
        <v>417</v>
      </c>
      <c r="C25" s="29" t="s">
        <v>237</v>
      </c>
      <c r="D25" s="86">
        <v>157</v>
      </c>
      <c r="E25" s="23">
        <v>7000</v>
      </c>
      <c r="F25" s="23">
        <f>D25*E25</f>
        <v>1099000</v>
      </c>
    </row>
    <row r="26" spans="1:6" s="21" customFormat="1" ht="12">
      <c r="A26" s="29"/>
      <c r="B26" s="22"/>
      <c r="C26" s="29"/>
      <c r="D26" s="86"/>
      <c r="E26" s="23"/>
      <c r="F26" s="31" t="s">
        <v>221</v>
      </c>
    </row>
    <row r="27" spans="1:6" s="21" customFormat="1" ht="12">
      <c r="A27" s="29" t="s">
        <v>218</v>
      </c>
      <c r="B27" s="22" t="s">
        <v>128</v>
      </c>
      <c r="C27" s="29"/>
      <c r="D27" s="86"/>
      <c r="E27" s="23"/>
      <c r="F27" s="31" t="s">
        <v>221</v>
      </c>
    </row>
    <row r="28" spans="1:6" s="21" customFormat="1" ht="14.25">
      <c r="A28" s="29"/>
      <c r="B28" s="89" t="s">
        <v>182</v>
      </c>
      <c r="C28" s="29" t="s">
        <v>237</v>
      </c>
      <c r="D28" s="86">
        <v>132</v>
      </c>
      <c r="E28" s="23">
        <v>6500</v>
      </c>
      <c r="F28" s="23">
        <f>D28*E28</f>
        <v>858000</v>
      </c>
    </row>
    <row r="29" spans="1:6" s="21" customFormat="1" ht="12">
      <c r="A29" s="29"/>
      <c r="B29" s="22"/>
      <c r="C29" s="29"/>
      <c r="D29" s="86"/>
      <c r="E29" s="23"/>
      <c r="F29" s="31" t="s">
        <v>221</v>
      </c>
    </row>
    <row r="30" spans="1:6" s="21" customFormat="1" ht="14.25">
      <c r="A30" s="29" t="s">
        <v>219</v>
      </c>
      <c r="B30" s="89" t="s">
        <v>183</v>
      </c>
      <c r="C30" s="29" t="s">
        <v>237</v>
      </c>
      <c r="D30" s="86">
        <v>152</v>
      </c>
      <c r="E30" s="23">
        <v>6500</v>
      </c>
      <c r="F30" s="23">
        <f>D30*E30</f>
        <v>988000</v>
      </c>
    </row>
    <row r="31" spans="1:6" s="21" customFormat="1" ht="12">
      <c r="A31" s="29"/>
      <c r="B31" s="89"/>
      <c r="D31" s="203"/>
      <c r="E31" s="22"/>
      <c r="F31" s="22"/>
    </row>
    <row r="32" spans="1:6" s="21" customFormat="1" ht="14.25">
      <c r="A32" s="86" t="s">
        <v>220</v>
      </c>
      <c r="B32" s="22" t="s">
        <v>185</v>
      </c>
      <c r="C32" s="29" t="s">
        <v>237</v>
      </c>
      <c r="D32" s="86">
        <v>10</v>
      </c>
      <c r="E32" s="23">
        <v>35000</v>
      </c>
      <c r="F32" s="23">
        <f>D32*E32</f>
        <v>350000</v>
      </c>
    </row>
    <row r="33" spans="1:6" s="21" customFormat="1" ht="12">
      <c r="A33" s="86"/>
      <c r="B33" s="22"/>
      <c r="C33" s="29"/>
      <c r="D33" s="204"/>
      <c r="E33" s="23"/>
      <c r="F33" s="31" t="s">
        <v>221</v>
      </c>
    </row>
    <row r="34" spans="1:6" s="21" customFormat="1" ht="12">
      <c r="A34" s="86" t="s">
        <v>222</v>
      </c>
      <c r="B34" s="22" t="s">
        <v>129</v>
      </c>
      <c r="C34" s="29"/>
      <c r="D34" s="86"/>
      <c r="E34" s="23"/>
      <c r="F34" s="23"/>
    </row>
    <row r="35" spans="1:6" s="21" customFormat="1" ht="14.25">
      <c r="A35" s="86"/>
      <c r="B35" s="22" t="s">
        <v>130</v>
      </c>
      <c r="C35" s="29" t="s">
        <v>237</v>
      </c>
      <c r="D35" s="86">
        <v>200</v>
      </c>
      <c r="E35" s="23">
        <v>4000</v>
      </c>
      <c r="F35" s="23">
        <f>D35*E35</f>
        <v>800000</v>
      </c>
    </row>
    <row r="36" spans="1:6" s="21" customFormat="1" ht="12">
      <c r="A36" s="86"/>
      <c r="C36" s="29"/>
      <c r="D36" s="86"/>
      <c r="E36" s="23"/>
      <c r="F36" s="23"/>
    </row>
    <row r="37" spans="1:6" s="21" customFormat="1" ht="14.25">
      <c r="A37" s="86" t="s">
        <v>223</v>
      </c>
      <c r="B37" s="22" t="s">
        <v>131</v>
      </c>
      <c r="C37" s="29" t="s">
        <v>237</v>
      </c>
      <c r="D37" s="86">
        <v>241</v>
      </c>
      <c r="E37" s="23">
        <v>10000</v>
      </c>
      <c r="F37" s="23">
        <f>D37*E37</f>
        <v>2410000</v>
      </c>
    </row>
    <row r="38" spans="2:6" s="21" customFormat="1" ht="12">
      <c r="B38" s="22"/>
      <c r="C38" s="29"/>
      <c r="D38" s="86"/>
      <c r="E38" s="23"/>
      <c r="F38" s="31" t="s">
        <v>221</v>
      </c>
    </row>
    <row r="39" spans="1:6" s="21" customFormat="1" ht="12.75">
      <c r="A39" s="29"/>
      <c r="B39" s="30" t="s">
        <v>132</v>
      </c>
      <c r="C39" s="29"/>
      <c r="D39" s="86"/>
      <c r="F39" s="23"/>
    </row>
    <row r="40" spans="1:6" s="21" customFormat="1" ht="12">
      <c r="A40" s="86"/>
      <c r="B40" s="22"/>
      <c r="C40" s="29"/>
      <c r="D40" s="204"/>
      <c r="E40" s="23"/>
      <c r="F40" s="31" t="s">
        <v>221</v>
      </c>
    </row>
    <row r="41" spans="1:6" s="21" customFormat="1" ht="12">
      <c r="A41" s="86" t="s">
        <v>224</v>
      </c>
      <c r="B41" s="22" t="s">
        <v>133</v>
      </c>
      <c r="C41" s="29"/>
      <c r="D41" s="204"/>
      <c r="E41" s="23"/>
      <c r="F41" s="31" t="s">
        <v>221</v>
      </c>
    </row>
    <row r="42" spans="2:6" s="21" customFormat="1" ht="12">
      <c r="B42" s="22" t="s">
        <v>134</v>
      </c>
      <c r="C42" s="29"/>
      <c r="D42" s="86"/>
      <c r="E42" s="23"/>
      <c r="F42" s="31"/>
    </row>
    <row r="43" spans="1:6" s="21" customFormat="1" ht="12">
      <c r="A43" s="29"/>
      <c r="B43" s="22" t="s">
        <v>135</v>
      </c>
      <c r="C43" s="29"/>
      <c r="D43" s="86" t="s">
        <v>238</v>
      </c>
      <c r="E43" s="23"/>
      <c r="F43" s="31">
        <v>500000</v>
      </c>
    </row>
    <row r="44" spans="1:6" s="21" customFormat="1" ht="12">
      <c r="A44" s="29"/>
      <c r="C44" s="29"/>
      <c r="D44" s="86"/>
      <c r="E44" s="23"/>
      <c r="F44" s="31" t="s">
        <v>221</v>
      </c>
    </row>
    <row r="45" spans="1:6" s="21" customFormat="1" ht="12.75">
      <c r="A45" s="29"/>
      <c r="B45" s="30" t="s">
        <v>136</v>
      </c>
      <c r="C45" s="29"/>
      <c r="D45" s="137"/>
      <c r="E45" s="23"/>
      <c r="F45" s="23"/>
    </row>
    <row r="46" spans="1:6" s="21" customFormat="1" ht="12">
      <c r="A46" s="86"/>
      <c r="B46" s="22"/>
      <c r="C46" s="29"/>
      <c r="D46" s="86"/>
      <c r="E46" s="23"/>
      <c r="F46" s="31" t="s">
        <v>221</v>
      </c>
    </row>
    <row r="47" spans="1:6" s="21" customFormat="1" ht="12">
      <c r="A47" s="86" t="s">
        <v>270</v>
      </c>
      <c r="B47" s="22" t="s">
        <v>23</v>
      </c>
      <c r="C47" s="29"/>
      <c r="D47" s="86"/>
      <c r="E47" s="23"/>
      <c r="F47" s="31" t="s">
        <v>221</v>
      </c>
    </row>
    <row r="48" spans="1:6" s="21" customFormat="1" ht="12">
      <c r="A48" s="86"/>
      <c r="B48" s="22" t="s">
        <v>24</v>
      </c>
      <c r="C48" s="29"/>
      <c r="D48" s="86"/>
      <c r="E48" s="23"/>
      <c r="F48" s="31"/>
    </row>
    <row r="49" spans="1:6" s="21" customFormat="1" ht="12">
      <c r="A49" s="29"/>
      <c r="B49" s="22" t="s">
        <v>25</v>
      </c>
      <c r="C49" s="29"/>
      <c r="D49" s="86" t="s">
        <v>238</v>
      </c>
      <c r="E49" s="23"/>
      <c r="F49" s="31">
        <v>500000</v>
      </c>
    </row>
    <row r="50" spans="1:6" s="21" customFormat="1" ht="12">
      <c r="A50" s="29"/>
      <c r="C50" s="29"/>
      <c r="D50" s="86"/>
      <c r="E50" s="23"/>
      <c r="F50" s="23"/>
    </row>
    <row r="51" spans="1:6" s="21" customFormat="1" ht="12.75">
      <c r="A51" s="86"/>
      <c r="B51" s="30" t="s">
        <v>26</v>
      </c>
      <c r="C51" s="22"/>
      <c r="D51" s="203"/>
      <c r="E51" s="22"/>
      <c r="F51" s="23"/>
    </row>
    <row r="52" spans="1:6" s="21" customFormat="1" ht="12">
      <c r="A52" s="86" t="s">
        <v>225</v>
      </c>
      <c r="B52" s="22" t="s">
        <v>27</v>
      </c>
      <c r="C52" s="29"/>
      <c r="D52" s="204"/>
      <c r="E52" s="23"/>
      <c r="F52" s="23"/>
    </row>
    <row r="53" spans="1:6" s="21" customFormat="1" ht="14.25">
      <c r="A53" s="29"/>
      <c r="B53" s="22" t="s">
        <v>28</v>
      </c>
      <c r="C53" s="29" t="s">
        <v>120</v>
      </c>
      <c r="D53" s="86">
        <v>392</v>
      </c>
      <c r="E53" s="23">
        <v>2500</v>
      </c>
      <c r="F53" s="23">
        <f>D53*E53</f>
        <v>980000</v>
      </c>
    </row>
    <row r="54" spans="1:6" s="21" customFormat="1" ht="12">
      <c r="A54" s="29"/>
      <c r="B54" s="22"/>
      <c r="C54" s="29"/>
      <c r="D54" s="86"/>
      <c r="E54" s="23"/>
      <c r="F54" s="23"/>
    </row>
    <row r="55" spans="1:6" s="21" customFormat="1" ht="12">
      <c r="A55" s="29"/>
      <c r="B55" s="22"/>
      <c r="C55" s="29"/>
      <c r="D55" s="86"/>
      <c r="E55" s="23"/>
      <c r="F55" s="23"/>
    </row>
    <row r="56" spans="1:6" s="21" customFormat="1" ht="12">
      <c r="A56" s="29"/>
      <c r="B56" s="22"/>
      <c r="C56" s="29"/>
      <c r="D56" s="86"/>
      <c r="E56" s="23"/>
      <c r="F56" s="23"/>
    </row>
    <row r="57" spans="1:6" s="21" customFormat="1" ht="12">
      <c r="A57" s="29"/>
      <c r="B57" s="22"/>
      <c r="C57" s="29"/>
      <c r="D57" s="204"/>
      <c r="E57" s="23"/>
      <c r="F57" s="23"/>
    </row>
    <row r="58" spans="1:6" s="21" customFormat="1" ht="12">
      <c r="A58" s="29"/>
      <c r="B58" s="22"/>
      <c r="C58" s="29"/>
      <c r="D58" s="204"/>
      <c r="E58" s="23"/>
      <c r="F58" s="23"/>
    </row>
    <row r="59" spans="1:6" s="21" customFormat="1" ht="12">
      <c r="A59" s="32"/>
      <c r="B59" s="22"/>
      <c r="C59" s="29"/>
      <c r="D59" s="204"/>
      <c r="E59" s="23"/>
      <c r="F59" s="23"/>
    </row>
    <row r="60" spans="1:6" s="21" customFormat="1" ht="12">
      <c r="A60" s="29"/>
      <c r="B60" s="156"/>
      <c r="C60" s="134"/>
      <c r="D60" s="206"/>
      <c r="E60" s="141"/>
      <c r="F60" s="141"/>
    </row>
    <row r="61" spans="1:6" s="21" customFormat="1" ht="12">
      <c r="A61" s="32"/>
      <c r="B61" s="154" t="s">
        <v>184</v>
      </c>
      <c r="C61" s="32"/>
      <c r="D61" s="207"/>
      <c r="E61" s="35" t="s">
        <v>227</v>
      </c>
      <c r="F61" s="33">
        <f>SUM(F19:F56)</f>
        <v>9269000</v>
      </c>
    </row>
    <row r="62" spans="1:4" s="21" customFormat="1" ht="12.75">
      <c r="A62" s="36"/>
      <c r="B62" s="65"/>
      <c r="D62" s="205"/>
    </row>
    <row r="63" spans="2:6" s="21" customFormat="1" ht="12">
      <c r="B63" s="88" t="s">
        <v>561</v>
      </c>
      <c r="C63" s="36"/>
      <c r="D63" s="208"/>
      <c r="E63" s="38"/>
      <c r="F63" s="39"/>
    </row>
    <row r="64" spans="1:6" s="21" customFormat="1" ht="12.75">
      <c r="A64" s="19"/>
      <c r="B64" s="65"/>
      <c r="D64" s="205"/>
      <c r="F64" s="41"/>
    </row>
    <row r="65" spans="1:6" s="21" customFormat="1" ht="12.75">
      <c r="A65" s="22"/>
      <c r="B65" s="80"/>
      <c r="C65" s="80"/>
      <c r="D65" s="209"/>
      <c r="E65" s="80"/>
      <c r="F65" s="59" t="s">
        <v>215</v>
      </c>
    </row>
    <row r="66" spans="1:6" s="21" customFormat="1" ht="12.75">
      <c r="A66" s="24" t="s">
        <v>210</v>
      </c>
      <c r="B66" s="24" t="s">
        <v>211</v>
      </c>
      <c r="C66" s="24" t="s">
        <v>212</v>
      </c>
      <c r="D66" s="166" t="s">
        <v>213</v>
      </c>
      <c r="E66" s="24" t="s">
        <v>214</v>
      </c>
      <c r="F66" s="166" t="s">
        <v>0</v>
      </c>
    </row>
    <row r="67" spans="1:6" s="21" customFormat="1" ht="12.75">
      <c r="A67" s="29"/>
      <c r="B67" s="30"/>
      <c r="C67" s="22"/>
      <c r="D67" s="203"/>
      <c r="E67" s="22"/>
      <c r="F67" s="23"/>
    </row>
    <row r="68" spans="1:6" s="21" customFormat="1" ht="12.75">
      <c r="A68" s="29"/>
      <c r="B68" s="30" t="s">
        <v>29</v>
      </c>
      <c r="C68" s="29"/>
      <c r="D68" s="204"/>
      <c r="E68" s="23"/>
      <c r="F68" s="23"/>
    </row>
    <row r="69" spans="1:6" s="21" customFormat="1" ht="12.75">
      <c r="A69" s="29"/>
      <c r="B69" s="30"/>
      <c r="C69" s="29"/>
      <c r="D69" s="204"/>
      <c r="E69" s="23"/>
      <c r="F69" s="23"/>
    </row>
    <row r="70" spans="1:6" s="21" customFormat="1" ht="12">
      <c r="A70" s="86" t="s">
        <v>216</v>
      </c>
      <c r="B70" s="22" t="s">
        <v>30</v>
      </c>
      <c r="C70" s="29"/>
      <c r="D70" s="204"/>
      <c r="E70" s="23"/>
      <c r="F70" s="23"/>
    </row>
    <row r="71" spans="1:6" s="21" customFormat="1" ht="12">
      <c r="A71" s="29"/>
      <c r="B71" s="22" t="s">
        <v>31</v>
      </c>
      <c r="C71" s="29"/>
      <c r="D71" s="86"/>
      <c r="E71" s="23"/>
      <c r="F71" s="23"/>
    </row>
    <row r="72" spans="1:6" s="21" customFormat="1" ht="12">
      <c r="A72" s="29"/>
      <c r="B72" s="22" t="s">
        <v>32</v>
      </c>
      <c r="C72" s="29"/>
      <c r="D72" s="86"/>
      <c r="E72" s="23"/>
      <c r="F72" s="23"/>
    </row>
    <row r="73" spans="1:6" s="21" customFormat="1" ht="14.25">
      <c r="A73" s="29"/>
      <c r="B73" s="22" t="s">
        <v>33</v>
      </c>
      <c r="C73" s="29" t="s">
        <v>237</v>
      </c>
      <c r="D73" s="86">
        <v>90</v>
      </c>
      <c r="E73" s="23">
        <v>35000</v>
      </c>
      <c r="F73" s="23">
        <f>D73*E73</f>
        <v>3150000</v>
      </c>
    </row>
    <row r="74" spans="1:6" s="21" customFormat="1" ht="12">
      <c r="A74" s="29"/>
      <c r="B74" s="22"/>
      <c r="C74" s="29"/>
      <c r="D74" s="86"/>
      <c r="E74" s="23"/>
      <c r="F74" s="23"/>
    </row>
    <row r="75" spans="1:6" s="21" customFormat="1" ht="12.75">
      <c r="A75" s="29"/>
      <c r="B75" s="30" t="s">
        <v>34</v>
      </c>
      <c r="C75" s="29"/>
      <c r="D75" s="204"/>
      <c r="E75" s="23"/>
      <c r="F75" s="23"/>
    </row>
    <row r="76" spans="1:6" s="21" customFormat="1" ht="12">
      <c r="A76" s="29"/>
      <c r="B76" s="22"/>
      <c r="D76" s="203"/>
      <c r="E76" s="22"/>
      <c r="F76" s="22"/>
    </row>
    <row r="77" spans="1:6" s="21" customFormat="1" ht="12.75">
      <c r="A77" s="29"/>
      <c r="B77" s="30" t="s">
        <v>35</v>
      </c>
      <c r="C77" s="29"/>
      <c r="D77" s="204"/>
      <c r="E77" s="23"/>
      <c r="F77" s="23"/>
    </row>
    <row r="78" spans="1:6" s="21" customFormat="1" ht="12.75">
      <c r="A78" s="29"/>
      <c r="B78" s="30" t="s">
        <v>36</v>
      </c>
      <c r="C78" s="29"/>
      <c r="D78" s="204"/>
      <c r="E78" s="23"/>
      <c r="F78" s="23"/>
    </row>
    <row r="79" spans="1:6" s="21" customFormat="1" ht="12.75">
      <c r="A79" s="29"/>
      <c r="B79" s="30" t="s">
        <v>37</v>
      </c>
      <c r="C79" s="29"/>
      <c r="D79" s="204"/>
      <c r="E79" s="23"/>
      <c r="F79" s="23"/>
    </row>
    <row r="80" spans="1:6" s="21" customFormat="1" ht="12.75">
      <c r="A80" s="29" t="s">
        <v>221</v>
      </c>
      <c r="B80" s="30" t="s">
        <v>38</v>
      </c>
      <c r="C80" s="29"/>
      <c r="D80" s="204"/>
      <c r="E80" s="23"/>
      <c r="F80" s="23"/>
    </row>
    <row r="81" spans="1:6" s="21" customFormat="1" ht="12.75">
      <c r="A81" s="29"/>
      <c r="B81" s="65"/>
      <c r="C81" s="29"/>
      <c r="D81" s="204"/>
      <c r="E81" s="23"/>
      <c r="F81" s="23"/>
    </row>
    <row r="82" spans="1:6" s="21" customFormat="1" ht="12">
      <c r="A82" s="86" t="s">
        <v>217</v>
      </c>
      <c r="B82" s="42" t="s">
        <v>285</v>
      </c>
      <c r="C82" s="29"/>
      <c r="D82" s="204"/>
      <c r="E82" s="23"/>
      <c r="F82" s="23"/>
    </row>
    <row r="83" spans="1:6" s="21" customFormat="1" ht="12">
      <c r="A83" s="29"/>
      <c r="B83" s="22" t="s">
        <v>39</v>
      </c>
      <c r="C83" s="29"/>
      <c r="D83" s="204"/>
      <c r="E83" s="23"/>
      <c r="F83" s="23"/>
    </row>
    <row r="84" spans="1:6" s="21" customFormat="1" ht="12">
      <c r="A84" s="29"/>
      <c r="B84" s="22" t="s">
        <v>40</v>
      </c>
      <c r="C84" s="29"/>
      <c r="D84" s="204"/>
      <c r="E84" s="23"/>
      <c r="F84" s="23"/>
    </row>
    <row r="85" spans="1:6" s="21" customFormat="1" ht="14.25">
      <c r="A85" s="29"/>
      <c r="B85" s="22" t="s">
        <v>41</v>
      </c>
      <c r="C85" s="29" t="s">
        <v>120</v>
      </c>
      <c r="D85" s="86">
        <v>189</v>
      </c>
      <c r="E85" s="23">
        <v>20000</v>
      </c>
      <c r="F85" s="23">
        <f>D85*E85</f>
        <v>3780000</v>
      </c>
    </row>
    <row r="86" spans="1:6" s="21" customFormat="1" ht="12">
      <c r="A86" s="29"/>
      <c r="B86" s="22"/>
      <c r="C86" s="29" t="s">
        <v>221</v>
      </c>
      <c r="D86" s="204" t="s">
        <v>221</v>
      </c>
      <c r="E86" s="23"/>
      <c r="F86" s="23"/>
    </row>
    <row r="87" spans="1:6" s="21" customFormat="1" ht="12.75">
      <c r="A87" s="29"/>
      <c r="B87" s="49" t="s">
        <v>340</v>
      </c>
      <c r="C87" s="29"/>
      <c r="D87" s="204"/>
      <c r="E87" s="23"/>
      <c r="F87" s="23"/>
    </row>
    <row r="88" spans="1:6" s="21" customFormat="1" ht="12.75">
      <c r="A88" s="29"/>
      <c r="B88" s="30"/>
      <c r="C88" s="29"/>
      <c r="D88" s="204"/>
      <c r="E88" s="23"/>
      <c r="F88" s="23"/>
    </row>
    <row r="89" spans="1:6" s="21" customFormat="1" ht="14.25">
      <c r="A89" s="86" t="s">
        <v>218</v>
      </c>
      <c r="B89" s="22" t="s">
        <v>43</v>
      </c>
      <c r="C89" s="29" t="s">
        <v>120</v>
      </c>
      <c r="D89" s="86">
        <v>59</v>
      </c>
      <c r="E89" s="23">
        <v>22500</v>
      </c>
      <c r="F89" s="23">
        <f>D89*E89</f>
        <v>1327500</v>
      </c>
    </row>
    <row r="90" spans="1:6" s="21" customFormat="1" ht="12">
      <c r="A90" s="29"/>
      <c r="B90" s="22"/>
      <c r="C90" s="29"/>
      <c r="D90" s="204"/>
      <c r="E90" s="23"/>
      <c r="F90" s="23"/>
    </row>
    <row r="91" spans="1:6" s="21" customFormat="1" ht="12.75">
      <c r="A91" s="29"/>
      <c r="B91" s="49" t="s">
        <v>42</v>
      </c>
      <c r="C91" s="29"/>
      <c r="D91" s="204"/>
      <c r="E91" s="23"/>
      <c r="F91" s="23"/>
    </row>
    <row r="92" spans="1:6" s="21" customFormat="1" ht="12">
      <c r="A92" s="29"/>
      <c r="B92" s="22"/>
      <c r="C92" s="29"/>
      <c r="D92" s="204"/>
      <c r="E92" s="23"/>
      <c r="F92" s="23"/>
    </row>
    <row r="93" spans="1:6" s="21" customFormat="1" ht="14.25">
      <c r="A93" s="86" t="s">
        <v>219</v>
      </c>
      <c r="B93" s="89" t="s">
        <v>269</v>
      </c>
      <c r="C93" s="86" t="s">
        <v>237</v>
      </c>
      <c r="D93" s="86">
        <v>25</v>
      </c>
      <c r="E93" s="23">
        <v>480000</v>
      </c>
      <c r="F93" s="23">
        <f>D93*E93</f>
        <v>12000000</v>
      </c>
    </row>
    <row r="94" spans="1:6" s="21" customFormat="1" ht="12">
      <c r="A94" s="29"/>
      <c r="B94" s="22"/>
      <c r="C94" s="29"/>
      <c r="D94" s="204"/>
      <c r="E94" s="23"/>
      <c r="F94" s="23"/>
    </row>
    <row r="95" spans="1:6" s="21" customFormat="1" ht="12.75">
      <c r="A95" s="29"/>
      <c r="B95" s="30" t="s">
        <v>169</v>
      </c>
      <c r="C95" s="29"/>
      <c r="D95" s="204"/>
      <c r="E95" s="23"/>
      <c r="F95" s="23"/>
    </row>
    <row r="96" spans="1:6" s="21" customFormat="1" ht="12.75">
      <c r="A96" s="29"/>
      <c r="B96" s="30"/>
      <c r="C96" s="29"/>
      <c r="D96" s="204"/>
      <c r="E96" s="23"/>
      <c r="F96" s="23"/>
    </row>
    <row r="97" spans="1:6" s="21" customFormat="1" ht="14.25">
      <c r="A97" s="86" t="s">
        <v>220</v>
      </c>
      <c r="B97" s="42" t="s">
        <v>286</v>
      </c>
      <c r="C97" s="29" t="s">
        <v>120</v>
      </c>
      <c r="D97" s="86">
        <v>203</v>
      </c>
      <c r="E97" s="23">
        <v>60000</v>
      </c>
      <c r="F97" s="23">
        <f>D97*E97</f>
        <v>12180000</v>
      </c>
    </row>
    <row r="98" spans="1:6" s="21" customFormat="1" ht="12">
      <c r="A98" s="86"/>
      <c r="B98" s="42"/>
      <c r="C98" s="29"/>
      <c r="D98" s="86"/>
      <c r="E98" s="23"/>
      <c r="F98" s="23"/>
    </row>
    <row r="99" spans="1:6" s="21" customFormat="1" ht="12">
      <c r="A99" s="86" t="s">
        <v>222</v>
      </c>
      <c r="B99" s="89" t="s">
        <v>551</v>
      </c>
      <c r="C99" s="29"/>
      <c r="D99" s="86"/>
      <c r="E99" s="23"/>
      <c r="F99" s="23"/>
    </row>
    <row r="100" spans="1:6" s="21" customFormat="1" ht="12">
      <c r="A100" s="86"/>
      <c r="B100" s="89" t="s">
        <v>552</v>
      </c>
      <c r="C100" s="29"/>
      <c r="D100" s="86"/>
      <c r="E100" s="23"/>
      <c r="F100" s="23"/>
    </row>
    <row r="101" spans="1:6" s="21" customFormat="1" ht="12">
      <c r="A101" s="86"/>
      <c r="B101" s="89" t="s">
        <v>553</v>
      </c>
      <c r="C101" s="29"/>
      <c r="D101" s="86" t="s">
        <v>238</v>
      </c>
      <c r="E101" s="23"/>
      <c r="F101" s="23">
        <v>2500000</v>
      </c>
    </row>
    <row r="102" spans="1:6" s="21" customFormat="1" ht="12">
      <c r="A102" s="86"/>
      <c r="B102" s="42"/>
      <c r="C102" s="29"/>
      <c r="D102" s="86"/>
      <c r="E102" s="23"/>
      <c r="F102" s="23"/>
    </row>
    <row r="103" spans="1:6" s="21" customFormat="1" ht="12">
      <c r="A103" s="86" t="s">
        <v>223</v>
      </c>
      <c r="B103" s="89" t="s">
        <v>554</v>
      </c>
      <c r="C103" s="29"/>
      <c r="D103" s="86" t="s">
        <v>238</v>
      </c>
      <c r="E103" s="23"/>
      <c r="F103" s="23">
        <v>1500000</v>
      </c>
    </row>
    <row r="104" spans="1:6" s="21" customFormat="1" ht="12">
      <c r="A104" s="86"/>
      <c r="B104" s="42"/>
      <c r="C104" s="29"/>
      <c r="D104" s="86"/>
      <c r="E104" s="23"/>
      <c r="F104" s="23"/>
    </row>
    <row r="105" spans="1:6" s="21" customFormat="1" ht="12">
      <c r="A105" s="86" t="s">
        <v>224</v>
      </c>
      <c r="B105" s="89" t="s">
        <v>555</v>
      </c>
      <c r="C105" s="29"/>
      <c r="D105" s="86" t="s">
        <v>238</v>
      </c>
      <c r="E105" s="23"/>
      <c r="F105" s="23">
        <v>1500000</v>
      </c>
    </row>
    <row r="106" spans="1:6" s="21" customFormat="1" ht="12">
      <c r="A106" s="29"/>
      <c r="B106" s="22"/>
      <c r="C106" s="29"/>
      <c r="D106" s="204"/>
      <c r="E106" s="23"/>
      <c r="F106" s="23"/>
    </row>
    <row r="107" spans="1:6" s="21" customFormat="1" ht="14.25">
      <c r="A107" s="86" t="s">
        <v>270</v>
      </c>
      <c r="B107" s="89" t="s">
        <v>44</v>
      </c>
      <c r="C107" s="29" t="s">
        <v>237</v>
      </c>
      <c r="D107" s="86">
        <v>18</v>
      </c>
      <c r="E107" s="23">
        <v>600000</v>
      </c>
      <c r="F107" s="23">
        <f>D107*E107</f>
        <v>10800000</v>
      </c>
    </row>
    <row r="108" spans="1:6" s="21" customFormat="1" ht="12.75">
      <c r="A108" s="29"/>
      <c r="B108" s="65"/>
      <c r="C108" s="22"/>
      <c r="D108" s="137"/>
      <c r="E108" s="22"/>
      <c r="F108" s="22"/>
    </row>
    <row r="109" spans="1:6" s="21" customFormat="1" ht="14.25">
      <c r="A109" s="86" t="s">
        <v>225</v>
      </c>
      <c r="B109" s="22" t="s">
        <v>341</v>
      </c>
      <c r="C109" s="29" t="s">
        <v>237</v>
      </c>
      <c r="D109" s="86">
        <v>2</v>
      </c>
      <c r="E109" s="23">
        <v>600000</v>
      </c>
      <c r="F109" s="23">
        <f>D109*E109</f>
        <v>1200000</v>
      </c>
    </row>
    <row r="110" spans="1:6" s="21" customFormat="1" ht="12.75">
      <c r="A110" s="29"/>
      <c r="B110" s="30"/>
      <c r="C110" s="29"/>
      <c r="D110" s="204"/>
      <c r="E110" s="23"/>
      <c r="F110" s="31" t="s">
        <v>221</v>
      </c>
    </row>
    <row r="111" spans="1:6" s="21" customFormat="1" ht="12.75">
      <c r="A111" s="29"/>
      <c r="B111" s="30" t="s">
        <v>49</v>
      </c>
      <c r="C111" s="29"/>
      <c r="D111" s="204"/>
      <c r="E111" s="23"/>
      <c r="F111" s="23"/>
    </row>
    <row r="112" spans="1:6" s="21" customFormat="1" ht="12">
      <c r="A112" s="29"/>
      <c r="B112" s="22"/>
      <c r="C112" s="29"/>
      <c r="D112" s="204"/>
      <c r="E112" s="23"/>
      <c r="F112" s="31" t="s">
        <v>221</v>
      </c>
    </row>
    <row r="113" spans="1:6" s="21" customFormat="1" ht="12">
      <c r="A113" s="29"/>
      <c r="B113" s="44" t="s">
        <v>254</v>
      </c>
      <c r="C113" s="29"/>
      <c r="D113" s="204"/>
      <c r="E113" s="23"/>
      <c r="F113" s="23"/>
    </row>
    <row r="114" spans="1:6" s="21" customFormat="1" ht="12">
      <c r="A114" s="86"/>
      <c r="B114" s="45" t="s">
        <v>50</v>
      </c>
      <c r="C114" s="29"/>
      <c r="D114" s="204"/>
      <c r="E114" s="23"/>
      <c r="F114" s="23"/>
    </row>
    <row r="115" spans="2:6" s="21" customFormat="1" ht="12.75">
      <c r="B115" s="49"/>
      <c r="C115" s="29"/>
      <c r="D115" s="204"/>
      <c r="E115" s="23"/>
      <c r="F115" s="23"/>
    </row>
    <row r="116" spans="2:6" s="21" customFormat="1" ht="12.75">
      <c r="B116" s="30" t="s">
        <v>51</v>
      </c>
      <c r="C116" s="29"/>
      <c r="D116" s="204"/>
      <c r="E116" s="23"/>
      <c r="F116" s="31" t="s">
        <v>221</v>
      </c>
    </row>
    <row r="117" spans="1:6" s="21" customFormat="1" ht="12">
      <c r="A117" s="71"/>
      <c r="B117" s="22"/>
      <c r="C117" s="29"/>
      <c r="D117" s="204"/>
      <c r="E117" s="23"/>
      <c r="F117" s="23"/>
    </row>
    <row r="118" spans="1:6" s="21" customFormat="1" ht="12">
      <c r="A118" s="86" t="s">
        <v>229</v>
      </c>
      <c r="B118" s="89" t="s">
        <v>174</v>
      </c>
      <c r="C118" s="29"/>
      <c r="D118" s="204"/>
      <c r="E118" s="23"/>
      <c r="F118" s="31" t="s">
        <v>221</v>
      </c>
    </row>
    <row r="119" spans="1:6" s="21" customFormat="1" ht="14.25">
      <c r="A119" s="29"/>
      <c r="B119" s="22" t="s">
        <v>52</v>
      </c>
      <c r="C119" s="86" t="s">
        <v>120</v>
      </c>
      <c r="D119" s="86">
        <v>203</v>
      </c>
      <c r="E119" s="23">
        <v>15000</v>
      </c>
      <c r="F119" s="23">
        <f>D119*E119</f>
        <v>3045000</v>
      </c>
    </row>
    <row r="120" spans="1:6" s="21" customFormat="1" ht="12">
      <c r="A120" s="29"/>
      <c r="B120" s="22"/>
      <c r="C120" s="96"/>
      <c r="D120" s="204"/>
      <c r="E120" s="23"/>
      <c r="F120" s="23"/>
    </row>
    <row r="121" spans="1:6" s="21" customFormat="1" ht="12">
      <c r="A121" s="29"/>
      <c r="B121" s="22"/>
      <c r="C121" s="96"/>
      <c r="D121" s="204"/>
      <c r="E121" s="23"/>
      <c r="F121" s="23"/>
    </row>
    <row r="122" spans="1:6" s="21" customFormat="1" ht="12">
      <c r="A122" s="29"/>
      <c r="B122" s="22"/>
      <c r="C122" s="96"/>
      <c r="D122" s="204"/>
      <c r="E122" s="23"/>
      <c r="F122" s="23"/>
    </row>
    <row r="123" spans="1:6" s="21" customFormat="1" ht="12">
      <c r="A123" s="86" t="s">
        <v>221</v>
      </c>
      <c r="B123" s="22"/>
      <c r="D123" s="203"/>
      <c r="E123" s="22"/>
      <c r="F123" s="22"/>
    </row>
    <row r="124" spans="1:6" s="21" customFormat="1" ht="12.75">
      <c r="A124" s="170"/>
      <c r="B124" s="131"/>
      <c r="C124" s="80"/>
      <c r="D124" s="209"/>
      <c r="E124" s="80"/>
      <c r="F124" s="80"/>
    </row>
    <row r="125" spans="1:6" s="21" customFormat="1" ht="12">
      <c r="A125" s="32"/>
      <c r="B125" s="154" t="s">
        <v>226</v>
      </c>
      <c r="C125" s="86" t="s">
        <v>221</v>
      </c>
      <c r="D125" s="204" t="s">
        <v>221</v>
      </c>
      <c r="E125" s="35" t="s">
        <v>227</v>
      </c>
      <c r="F125" s="50">
        <f>SUM(F69:F122)</f>
        <v>52982500</v>
      </c>
    </row>
    <row r="126" spans="1:6" s="21" customFormat="1" ht="12">
      <c r="A126" s="132"/>
      <c r="B126" s="150"/>
      <c r="C126" s="140"/>
      <c r="D126" s="210"/>
      <c r="E126" s="169"/>
      <c r="F126" s="169"/>
    </row>
    <row r="127" spans="1:6" s="21" customFormat="1" ht="12">
      <c r="A127" s="171"/>
      <c r="B127" s="88" t="s">
        <v>562</v>
      </c>
      <c r="C127" s="36"/>
      <c r="D127" s="208"/>
      <c r="E127" s="47"/>
      <c r="F127" s="47"/>
    </row>
    <row r="128" spans="1:6" s="21" customFormat="1" ht="12">
      <c r="A128" s="36"/>
      <c r="B128" s="40"/>
      <c r="C128" s="36"/>
      <c r="D128" s="208"/>
      <c r="E128" s="38"/>
      <c r="F128" s="39"/>
    </row>
    <row r="129" spans="1:6" s="21" customFormat="1" ht="12.75">
      <c r="A129" s="80"/>
      <c r="B129" s="80"/>
      <c r="C129" s="80"/>
      <c r="D129" s="209"/>
      <c r="E129" s="80"/>
      <c r="F129" s="59" t="s">
        <v>215</v>
      </c>
    </row>
    <row r="130" spans="1:6" s="21" customFormat="1" ht="12.75">
      <c r="A130" s="24" t="s">
        <v>210</v>
      </c>
      <c r="B130" s="24" t="s">
        <v>211</v>
      </c>
      <c r="C130" s="166" t="s">
        <v>212</v>
      </c>
      <c r="D130" s="166" t="s">
        <v>213</v>
      </c>
      <c r="E130" s="24" t="s">
        <v>214</v>
      </c>
      <c r="F130" s="166" t="s">
        <v>0</v>
      </c>
    </row>
    <row r="131" spans="1:6" s="21" customFormat="1" ht="12.75">
      <c r="A131" s="25"/>
      <c r="B131" s="25"/>
      <c r="C131" s="26"/>
      <c r="D131" s="264"/>
      <c r="E131" s="25"/>
      <c r="F131" s="27"/>
    </row>
    <row r="132" spans="1:6" s="21" customFormat="1" ht="12.75">
      <c r="A132" s="29"/>
      <c r="B132" s="30" t="s">
        <v>53</v>
      </c>
      <c r="C132" s="147"/>
      <c r="D132" s="204"/>
      <c r="E132" s="23"/>
      <c r="F132" s="23"/>
    </row>
    <row r="133" spans="1:6" s="21" customFormat="1" ht="12">
      <c r="A133" s="29"/>
      <c r="B133" s="43"/>
      <c r="C133" s="147"/>
      <c r="D133" s="204"/>
      <c r="E133" s="23"/>
      <c r="F133" s="23"/>
    </row>
    <row r="134" spans="1:6" s="21" customFormat="1" ht="14.25">
      <c r="A134" s="86" t="s">
        <v>216</v>
      </c>
      <c r="B134" s="22" t="s">
        <v>54</v>
      </c>
      <c r="C134" s="147" t="s">
        <v>120</v>
      </c>
      <c r="D134" s="86">
        <v>47</v>
      </c>
      <c r="E134" s="23">
        <v>20000</v>
      </c>
      <c r="F134" s="23">
        <f>D134*E134</f>
        <v>940000</v>
      </c>
    </row>
    <row r="135" spans="1:6" s="21" customFormat="1" ht="12.75">
      <c r="A135" s="29"/>
      <c r="B135" s="49"/>
      <c r="C135" s="42"/>
      <c r="D135" s="89"/>
      <c r="E135" s="22"/>
      <c r="F135" s="22"/>
    </row>
    <row r="136" spans="1:6" s="21" customFormat="1" ht="14.25">
      <c r="A136" s="86" t="s">
        <v>217</v>
      </c>
      <c r="B136" s="75" t="s">
        <v>342</v>
      </c>
      <c r="C136" s="147" t="s">
        <v>120</v>
      </c>
      <c r="D136" s="86">
        <v>20</v>
      </c>
      <c r="E136" s="23">
        <v>20000</v>
      </c>
      <c r="F136" s="23">
        <f>D136*E136</f>
        <v>400000</v>
      </c>
    </row>
    <row r="137" spans="1:6" s="21" customFormat="1" ht="12.75">
      <c r="A137" s="71"/>
      <c r="B137" s="65"/>
      <c r="C137" s="42"/>
      <c r="D137" s="203"/>
      <c r="E137" s="22"/>
      <c r="F137" s="22"/>
    </row>
    <row r="138" spans="1:6" s="21" customFormat="1" ht="14.25">
      <c r="A138" s="86" t="s">
        <v>218</v>
      </c>
      <c r="B138" s="89" t="s">
        <v>418</v>
      </c>
      <c r="C138" s="178" t="s">
        <v>120</v>
      </c>
      <c r="D138" s="86">
        <v>8</v>
      </c>
      <c r="E138" s="23">
        <v>25000</v>
      </c>
      <c r="F138" s="23">
        <f>D138*E138</f>
        <v>200000</v>
      </c>
    </row>
    <row r="139" spans="1:6" s="21" customFormat="1" ht="12.75">
      <c r="A139" s="29"/>
      <c r="B139" s="65"/>
      <c r="C139" s="147"/>
      <c r="D139" s="204"/>
      <c r="E139" s="23"/>
      <c r="F139" s="23"/>
    </row>
    <row r="140" spans="1:6" s="21" customFormat="1" ht="12">
      <c r="A140" s="227" t="s">
        <v>219</v>
      </c>
      <c r="B140" s="22" t="s">
        <v>343</v>
      </c>
      <c r="C140" s="147" t="s">
        <v>228</v>
      </c>
      <c r="D140" s="86">
        <v>64</v>
      </c>
      <c r="E140" s="23">
        <v>2000</v>
      </c>
      <c r="F140" s="23">
        <f>D140*E140</f>
        <v>128000</v>
      </c>
    </row>
    <row r="141" spans="1:6" s="21" customFormat="1" ht="12">
      <c r="A141" s="29"/>
      <c r="B141" s="22"/>
      <c r="C141" s="147"/>
      <c r="D141" s="204"/>
      <c r="E141" s="23"/>
      <c r="F141" s="23"/>
    </row>
    <row r="142" spans="1:6" s="21" customFormat="1" ht="12.75">
      <c r="A142" s="86"/>
      <c r="B142" s="30" t="s">
        <v>186</v>
      </c>
      <c r="C142" s="63"/>
      <c r="D142" s="204"/>
      <c r="E142" s="23"/>
      <c r="F142" s="23"/>
    </row>
    <row r="143" spans="1:6" s="21" customFormat="1" ht="12">
      <c r="A143" s="29"/>
      <c r="B143" s="43"/>
      <c r="C143" s="147"/>
      <c r="D143" s="204"/>
      <c r="E143" s="23"/>
      <c r="F143" s="23"/>
    </row>
    <row r="144" spans="1:6" s="21" customFormat="1" ht="12">
      <c r="A144" s="227" t="s">
        <v>220</v>
      </c>
      <c r="B144" s="22" t="s">
        <v>56</v>
      </c>
      <c r="C144" s="147"/>
      <c r="D144" s="204"/>
      <c r="E144" s="23"/>
      <c r="F144" s="23"/>
    </row>
    <row r="145" spans="1:6" s="21" customFormat="1" ht="12">
      <c r="A145" s="29"/>
      <c r="B145" s="22" t="s">
        <v>187</v>
      </c>
      <c r="C145" s="147"/>
      <c r="D145" s="86"/>
      <c r="E145" s="23"/>
      <c r="F145" s="23"/>
    </row>
    <row r="146" spans="1:6" s="21" customFormat="1" ht="14.25">
      <c r="A146" s="86"/>
      <c r="B146" s="22" t="s">
        <v>57</v>
      </c>
      <c r="C146" s="147" t="s">
        <v>120</v>
      </c>
      <c r="D146" s="86">
        <v>203</v>
      </c>
      <c r="E146" s="248">
        <v>4000</v>
      </c>
      <c r="F146" s="23">
        <f>D146*E146</f>
        <v>812000</v>
      </c>
    </row>
    <row r="147" spans="1:6" s="21" customFormat="1" ht="12">
      <c r="A147" s="29"/>
      <c r="B147" s="22"/>
      <c r="C147" s="147"/>
      <c r="D147" s="86"/>
      <c r="E147" s="23"/>
      <c r="F147" s="23"/>
    </row>
    <row r="148" spans="2:6" s="21" customFormat="1" ht="12.75">
      <c r="B148" s="56" t="s">
        <v>85</v>
      </c>
      <c r="C148" s="147"/>
      <c r="D148" s="204"/>
      <c r="F148" s="23"/>
    </row>
    <row r="149" spans="2:6" s="21" customFormat="1" ht="12.75">
      <c r="B149" s="49" t="s">
        <v>81</v>
      </c>
      <c r="C149" s="147"/>
      <c r="D149" s="204"/>
      <c r="E149" s="23"/>
      <c r="F149" s="23"/>
    </row>
    <row r="150" spans="2:6" s="21" customFormat="1" ht="12.75">
      <c r="B150" s="49"/>
      <c r="C150" s="147"/>
      <c r="D150" s="204"/>
      <c r="E150" s="23"/>
      <c r="F150" s="23"/>
    </row>
    <row r="151" spans="1:6" s="21" customFormat="1" ht="14.25">
      <c r="A151" s="86" t="s">
        <v>222</v>
      </c>
      <c r="B151" s="89" t="s">
        <v>170</v>
      </c>
      <c r="C151" s="147" t="s">
        <v>120</v>
      </c>
      <c r="D151" s="86">
        <v>179</v>
      </c>
      <c r="E151" s="23">
        <v>50000</v>
      </c>
      <c r="F151" s="23">
        <f>D151*E151</f>
        <v>8950000</v>
      </c>
    </row>
    <row r="152" spans="1:6" s="21" customFormat="1" ht="12">
      <c r="A152" s="29"/>
      <c r="B152" s="22"/>
      <c r="C152" s="147"/>
      <c r="D152" s="204"/>
      <c r="E152" s="23"/>
      <c r="F152" s="23"/>
    </row>
    <row r="153" spans="2:6" s="21" customFormat="1" ht="12.75">
      <c r="B153" s="30" t="s">
        <v>58</v>
      </c>
      <c r="C153" s="147"/>
      <c r="D153" s="204"/>
      <c r="E153" s="23"/>
      <c r="F153" s="23"/>
    </row>
    <row r="154" spans="1:6" s="21" customFormat="1" ht="12.75">
      <c r="A154" s="29"/>
      <c r="B154" s="30" t="s">
        <v>59</v>
      </c>
      <c r="C154" s="147"/>
      <c r="D154" s="204"/>
      <c r="E154" s="23"/>
      <c r="F154" s="23"/>
    </row>
    <row r="155" spans="1:6" s="21" customFormat="1" ht="12.75">
      <c r="A155" s="86"/>
      <c r="B155" s="30" t="s">
        <v>60</v>
      </c>
      <c r="C155" s="147"/>
      <c r="D155" s="204"/>
      <c r="E155" s="23"/>
      <c r="F155" s="23"/>
    </row>
    <row r="156" spans="1:6" s="21" customFormat="1" ht="12.75">
      <c r="A156" s="86"/>
      <c r="B156" s="30" t="s">
        <v>61</v>
      </c>
      <c r="C156" s="147"/>
      <c r="D156" s="204"/>
      <c r="E156" s="23"/>
      <c r="F156" s="23"/>
    </row>
    <row r="157" spans="2:6" s="21" customFormat="1" ht="12.75">
      <c r="B157" s="30" t="s">
        <v>140</v>
      </c>
      <c r="C157" s="147"/>
      <c r="D157" s="86"/>
      <c r="E157" s="23"/>
      <c r="F157" s="23"/>
    </row>
    <row r="158" spans="1:6" s="21" customFormat="1" ht="12">
      <c r="A158" s="29"/>
      <c r="B158" s="22"/>
      <c r="C158" s="147"/>
      <c r="D158" s="86"/>
      <c r="E158" s="90"/>
      <c r="F158" s="23"/>
    </row>
    <row r="159" spans="1:6" s="21" customFormat="1" ht="12">
      <c r="A159" s="86" t="s">
        <v>223</v>
      </c>
      <c r="B159" s="89" t="s">
        <v>162</v>
      </c>
      <c r="C159" s="147" t="s">
        <v>228</v>
      </c>
      <c r="D159" s="86">
        <v>112</v>
      </c>
      <c r="E159" s="248">
        <v>3000</v>
      </c>
      <c r="F159" s="23">
        <f>D159*E159</f>
        <v>336000</v>
      </c>
    </row>
    <row r="160" spans="1:6" s="21" customFormat="1" ht="12">
      <c r="A160" s="29"/>
      <c r="B160" s="48"/>
      <c r="C160" s="147"/>
      <c r="D160" s="86"/>
      <c r="E160" s="90"/>
      <c r="F160" s="23"/>
    </row>
    <row r="161" spans="1:6" s="21" customFormat="1" ht="12">
      <c r="A161" s="86" t="s">
        <v>224</v>
      </c>
      <c r="B161" s="89" t="s">
        <v>163</v>
      </c>
      <c r="C161" s="147" t="s">
        <v>228</v>
      </c>
      <c r="D161" s="86">
        <v>13</v>
      </c>
      <c r="E161" s="90">
        <v>1960</v>
      </c>
      <c r="F161" s="23">
        <f>D161*E161</f>
        <v>25480</v>
      </c>
    </row>
    <row r="162" spans="1:6" s="21" customFormat="1" ht="12">
      <c r="A162" s="29"/>
      <c r="B162" s="89"/>
      <c r="C162" s="147"/>
      <c r="D162" s="86"/>
      <c r="E162" s="90"/>
      <c r="F162" s="23"/>
    </row>
    <row r="163" spans="2:6" s="21" customFormat="1" ht="12.75">
      <c r="B163" s="49" t="s">
        <v>559</v>
      </c>
      <c r="C163" s="147"/>
      <c r="D163" s="204"/>
      <c r="E163" s="90"/>
      <c r="F163" s="23"/>
    </row>
    <row r="164" spans="1:6" s="21" customFormat="1" ht="12">
      <c r="A164" s="29"/>
      <c r="B164" s="43"/>
      <c r="C164" s="147"/>
      <c r="D164" s="204"/>
      <c r="E164" s="90"/>
      <c r="F164" s="23"/>
    </row>
    <row r="165" spans="1:6" s="21" customFormat="1" ht="12">
      <c r="A165" s="86" t="s">
        <v>270</v>
      </c>
      <c r="B165" s="22" t="s">
        <v>556</v>
      </c>
      <c r="C165" s="86" t="s">
        <v>221</v>
      </c>
      <c r="D165" s="86" t="s">
        <v>221</v>
      </c>
      <c r="E165" s="248" t="s">
        <v>221</v>
      </c>
      <c r="F165" s="23" t="s">
        <v>221</v>
      </c>
    </row>
    <row r="166" spans="1:6" s="21" customFormat="1" ht="12">
      <c r="A166" s="86"/>
      <c r="B166" s="22" t="s">
        <v>557</v>
      </c>
      <c r="C166" s="147"/>
      <c r="D166" s="86"/>
      <c r="E166" s="248"/>
      <c r="F166" s="23"/>
    </row>
    <row r="167" spans="1:6" s="47" customFormat="1" ht="14.25">
      <c r="A167" s="29"/>
      <c r="B167" s="22" t="s">
        <v>558</v>
      </c>
      <c r="C167" s="147" t="s">
        <v>120</v>
      </c>
      <c r="D167" s="86">
        <v>38</v>
      </c>
      <c r="E167" s="248">
        <v>85000</v>
      </c>
      <c r="F167" s="23">
        <f>D167*E167</f>
        <v>3230000</v>
      </c>
    </row>
    <row r="168" spans="1:6" s="21" customFormat="1" ht="12.75">
      <c r="A168" s="26"/>
      <c r="B168" s="89"/>
      <c r="C168" s="147"/>
      <c r="D168" s="204"/>
      <c r="E168" s="90"/>
      <c r="F168" s="33"/>
    </row>
    <row r="169" spans="1:6" s="21" customFormat="1" ht="12.75">
      <c r="A169" s="26"/>
      <c r="B169" s="89"/>
      <c r="C169" s="147"/>
      <c r="D169" s="204"/>
      <c r="E169" s="90"/>
      <c r="F169" s="23"/>
    </row>
    <row r="170" spans="1:6" s="21" customFormat="1" ht="12">
      <c r="A170" s="29"/>
      <c r="B170" s="86" t="s">
        <v>226</v>
      </c>
      <c r="C170" s="29"/>
      <c r="D170" s="204"/>
      <c r="E170" s="23"/>
      <c r="F170" s="33">
        <f>SUM(F133:F168)</f>
        <v>15021480</v>
      </c>
    </row>
    <row r="171" spans="1:6" s="21" customFormat="1" ht="12">
      <c r="A171" s="29"/>
      <c r="B171" s="86"/>
      <c r="C171" s="29"/>
      <c r="D171" s="204"/>
      <c r="E171" s="23"/>
      <c r="F171" s="23"/>
    </row>
    <row r="172" spans="1:6" s="21" customFormat="1" ht="12">
      <c r="A172" s="86"/>
      <c r="B172" s="55"/>
      <c r="C172" s="29"/>
      <c r="D172" s="204"/>
      <c r="E172" s="54"/>
      <c r="F172" s="23"/>
    </row>
    <row r="173" spans="1:6" s="21" customFormat="1" ht="12.75">
      <c r="A173" s="29"/>
      <c r="B173" s="55"/>
      <c r="C173" s="29"/>
      <c r="D173" s="204"/>
      <c r="E173" s="54"/>
      <c r="F173" s="243" t="s">
        <v>230</v>
      </c>
    </row>
    <row r="174" spans="1:6" s="21" customFormat="1" ht="12">
      <c r="A174" s="29"/>
      <c r="B174" s="55"/>
      <c r="C174" s="29"/>
      <c r="D174" s="204"/>
      <c r="E174" s="54"/>
      <c r="F174" s="31"/>
    </row>
    <row r="175" spans="1:6" s="21" customFormat="1" ht="12">
      <c r="A175" s="29"/>
      <c r="B175" s="55"/>
      <c r="C175" s="29"/>
      <c r="D175" s="204"/>
      <c r="E175" s="54"/>
      <c r="F175" s="23"/>
    </row>
    <row r="176" spans="1:6" s="21" customFormat="1" ht="12">
      <c r="A176" s="29"/>
      <c r="B176" s="86" t="s">
        <v>563</v>
      </c>
      <c r="C176" s="29"/>
      <c r="D176" s="204"/>
      <c r="E176" s="54"/>
      <c r="F176" s="23">
        <f>F61</f>
        <v>9269000</v>
      </c>
    </row>
    <row r="177" spans="1:6" s="21" customFormat="1" ht="12">
      <c r="A177" s="29"/>
      <c r="B177" s="51"/>
      <c r="C177" s="29"/>
      <c r="D177" s="204"/>
      <c r="E177" s="54"/>
      <c r="F177" s="23"/>
    </row>
    <row r="178" spans="1:6" s="21" customFormat="1" ht="12">
      <c r="A178" s="29"/>
      <c r="B178" s="86" t="s">
        <v>564</v>
      </c>
      <c r="C178" s="29"/>
      <c r="D178" s="204"/>
      <c r="E178" s="54"/>
      <c r="F178" s="23">
        <f>F125</f>
        <v>52982500</v>
      </c>
    </row>
    <row r="179" spans="1:6" s="21" customFormat="1" ht="12">
      <c r="A179" s="29"/>
      <c r="B179" s="51"/>
      <c r="C179" s="29"/>
      <c r="D179" s="204"/>
      <c r="E179" s="54"/>
      <c r="F179" s="23"/>
    </row>
    <row r="180" spans="1:6" s="21" customFormat="1" ht="12">
      <c r="A180" s="29"/>
      <c r="B180" s="86" t="s">
        <v>565</v>
      </c>
      <c r="C180" s="29"/>
      <c r="D180" s="204"/>
      <c r="E180" s="90"/>
      <c r="F180" s="23">
        <f>F170</f>
        <v>15021480</v>
      </c>
    </row>
    <row r="181" spans="1:6" s="21" customFormat="1" ht="12">
      <c r="A181" s="29"/>
      <c r="B181" s="51"/>
      <c r="C181" s="29"/>
      <c r="D181" s="204"/>
      <c r="E181" s="90"/>
      <c r="F181" s="128"/>
    </row>
    <row r="182" spans="1:6" s="21" customFormat="1" ht="12">
      <c r="A182" s="86"/>
      <c r="B182" s="86"/>
      <c r="C182" s="29"/>
      <c r="D182" s="204"/>
      <c r="E182" s="90"/>
      <c r="F182" s="22"/>
    </row>
    <row r="183" spans="1:6" s="21" customFormat="1" ht="12.75">
      <c r="A183" s="22"/>
      <c r="B183" s="65"/>
      <c r="C183" s="22"/>
      <c r="D183" s="203" t="s">
        <v>221</v>
      </c>
      <c r="E183" s="90"/>
      <c r="F183" s="91" t="s">
        <v>221</v>
      </c>
    </row>
    <row r="184" spans="1:6" s="21" customFormat="1" ht="12.75">
      <c r="A184" s="86"/>
      <c r="B184" s="65"/>
      <c r="C184" s="29"/>
      <c r="D184" s="204"/>
      <c r="E184" s="90"/>
      <c r="F184" s="90"/>
    </row>
    <row r="185" spans="1:6" s="21" customFormat="1" ht="12">
      <c r="A185" s="29"/>
      <c r="B185" s="48"/>
      <c r="C185" s="29"/>
      <c r="D185" s="204"/>
      <c r="E185" s="23"/>
      <c r="F185" s="23"/>
    </row>
    <row r="186" spans="1:6" s="21" customFormat="1" ht="12">
      <c r="A186" s="29"/>
      <c r="B186" s="34"/>
      <c r="C186" s="29"/>
      <c r="D186" s="204"/>
      <c r="E186" s="23"/>
      <c r="F186" s="23"/>
    </row>
    <row r="187" spans="1:6" s="21" customFormat="1" ht="12">
      <c r="A187" s="29"/>
      <c r="B187" s="34"/>
      <c r="C187" s="29"/>
      <c r="D187" s="204"/>
      <c r="E187" s="23"/>
      <c r="F187" s="23"/>
    </row>
    <row r="188" spans="1:6" s="21" customFormat="1" ht="12">
      <c r="A188" s="134"/>
      <c r="B188" s="134"/>
      <c r="C188" s="134"/>
      <c r="D188" s="206"/>
      <c r="E188" s="141"/>
      <c r="F188" s="141"/>
    </row>
    <row r="189" spans="1:6" s="21" customFormat="1" ht="12.75">
      <c r="A189" s="32"/>
      <c r="B189" s="166" t="s">
        <v>351</v>
      </c>
      <c r="C189" s="46"/>
      <c r="D189" s="212"/>
      <c r="E189" s="46" t="s">
        <v>227</v>
      </c>
      <c r="F189" s="177">
        <f>SUM(F175:F184)</f>
        <v>77272980</v>
      </c>
    </row>
    <row r="190" spans="1:6" s="21" customFormat="1" ht="12">
      <c r="A190" s="77"/>
      <c r="B190" s="172"/>
      <c r="C190" s="140"/>
      <c r="D190" s="210"/>
      <c r="E190" s="169"/>
      <c r="F190" s="168"/>
    </row>
    <row r="191" spans="1:4" s="21" customFormat="1" ht="12">
      <c r="A191" s="77"/>
      <c r="B191" s="88" t="s">
        <v>566</v>
      </c>
      <c r="D191" s="205"/>
    </row>
    <row r="192" spans="2:6" s="21" customFormat="1" ht="12">
      <c r="B192" s="40"/>
      <c r="D192" s="205"/>
      <c r="F192" s="41"/>
    </row>
    <row r="193" spans="1:6" s="21" customFormat="1" ht="12.75">
      <c r="A193" s="80"/>
      <c r="B193" s="80"/>
      <c r="C193" s="80"/>
      <c r="D193" s="209"/>
      <c r="E193" s="80"/>
      <c r="F193" s="59" t="s">
        <v>215</v>
      </c>
    </row>
    <row r="194" spans="1:6" s="21" customFormat="1" ht="12.75">
      <c r="A194" s="24" t="s">
        <v>210</v>
      </c>
      <c r="B194" s="24" t="s">
        <v>211</v>
      </c>
      <c r="C194" s="24" t="s">
        <v>212</v>
      </c>
      <c r="D194" s="166" t="s">
        <v>213</v>
      </c>
      <c r="E194" s="24" t="s">
        <v>214</v>
      </c>
      <c r="F194" s="166" t="s">
        <v>0</v>
      </c>
    </row>
    <row r="195" spans="1:6" s="21" customFormat="1" ht="12.75">
      <c r="A195" s="25"/>
      <c r="B195" s="25"/>
      <c r="C195" s="25"/>
      <c r="D195" s="26"/>
      <c r="E195" s="25"/>
      <c r="F195" s="26"/>
    </row>
    <row r="196" spans="1:6" s="21" customFormat="1" ht="12.75">
      <c r="A196" s="22"/>
      <c r="B196" s="18"/>
      <c r="C196" s="22"/>
      <c r="D196" s="203"/>
      <c r="E196" s="22"/>
      <c r="F196" s="23"/>
    </row>
    <row r="197" spans="1:6" s="21" customFormat="1" ht="12.75">
      <c r="A197" s="29"/>
      <c r="B197" s="28" t="s">
        <v>119</v>
      </c>
      <c r="C197" s="22"/>
      <c r="D197" s="203"/>
      <c r="E197" s="22"/>
      <c r="F197" s="23"/>
    </row>
    <row r="198" spans="1:6" s="21" customFormat="1" ht="12.75">
      <c r="A198" s="29"/>
      <c r="B198" s="28"/>
      <c r="C198" s="22"/>
      <c r="D198" s="203"/>
      <c r="E198" s="22"/>
      <c r="F198" s="23"/>
    </row>
    <row r="199" spans="1:6" s="21" customFormat="1" ht="12.75">
      <c r="A199" s="29"/>
      <c r="B199" s="28" t="s">
        <v>231</v>
      </c>
      <c r="C199" s="29"/>
      <c r="D199" s="204"/>
      <c r="E199" s="23"/>
      <c r="F199" s="23"/>
    </row>
    <row r="200" spans="1:6" s="21" customFormat="1" ht="12.75">
      <c r="A200" s="29"/>
      <c r="B200" s="28"/>
      <c r="C200" s="29"/>
      <c r="D200" s="204"/>
      <c r="E200" s="23"/>
      <c r="F200" s="23"/>
    </row>
    <row r="201" spans="1:6" s="21" customFormat="1" ht="12.75">
      <c r="A201" s="29"/>
      <c r="B201" s="28" t="s">
        <v>141</v>
      </c>
      <c r="C201" s="29"/>
      <c r="D201" s="204"/>
      <c r="E201" s="23"/>
      <c r="F201" s="23"/>
    </row>
    <row r="202" spans="1:6" s="21" customFormat="1" ht="12">
      <c r="A202" s="29"/>
      <c r="B202" s="22"/>
      <c r="C202" s="29"/>
      <c r="D202" s="204"/>
      <c r="E202" s="23"/>
      <c r="F202" s="23"/>
    </row>
    <row r="203" spans="1:6" s="21" customFormat="1" ht="12.75">
      <c r="A203" s="29"/>
      <c r="B203" s="30" t="s">
        <v>142</v>
      </c>
      <c r="C203" s="29"/>
      <c r="D203" s="204"/>
      <c r="E203" s="23"/>
      <c r="F203" s="23"/>
    </row>
    <row r="204" spans="1:6" s="21" customFormat="1" ht="12.75">
      <c r="A204" s="29"/>
      <c r="B204" s="30" t="s">
        <v>143</v>
      </c>
      <c r="C204" s="29"/>
      <c r="D204" s="204"/>
      <c r="E204" s="23"/>
      <c r="F204" s="23"/>
    </row>
    <row r="205" spans="1:6" s="21" customFormat="1" ht="12.75">
      <c r="A205" s="29"/>
      <c r="B205" s="30" t="s">
        <v>144</v>
      </c>
      <c r="C205" s="29"/>
      <c r="D205" s="204"/>
      <c r="E205" s="23"/>
      <c r="F205" s="23"/>
    </row>
    <row r="206" spans="1:6" s="21" customFormat="1" ht="12.75">
      <c r="A206" s="29"/>
      <c r="B206" s="30" t="s">
        <v>145</v>
      </c>
      <c r="C206" s="29"/>
      <c r="D206" s="204"/>
      <c r="E206" s="23"/>
      <c r="F206" s="23"/>
    </row>
    <row r="207" spans="1:6" s="21" customFormat="1" ht="12">
      <c r="A207" s="29"/>
      <c r="B207" s="22"/>
      <c r="C207" s="29"/>
      <c r="D207" s="204"/>
      <c r="E207" s="23"/>
      <c r="F207" s="23"/>
    </row>
    <row r="208" spans="1:6" s="21" customFormat="1" ht="12.75">
      <c r="A208" s="29"/>
      <c r="B208" s="30" t="s">
        <v>171</v>
      </c>
      <c r="C208" s="29"/>
      <c r="D208" s="204"/>
      <c r="E208" s="23"/>
      <c r="F208" s="23"/>
    </row>
    <row r="209" spans="2:6" s="21" customFormat="1" ht="12.75">
      <c r="B209" s="30" t="s">
        <v>146</v>
      </c>
      <c r="C209" s="29"/>
      <c r="D209" s="204"/>
      <c r="E209" s="23"/>
      <c r="F209" s="23"/>
    </row>
    <row r="210" spans="2:6" s="21" customFormat="1" ht="12">
      <c r="B210" s="22"/>
      <c r="C210" s="29"/>
      <c r="D210" s="204"/>
      <c r="E210" s="23"/>
      <c r="F210" s="23"/>
    </row>
    <row r="211" spans="1:6" s="21" customFormat="1" ht="14.25">
      <c r="A211" s="29" t="s">
        <v>216</v>
      </c>
      <c r="B211" s="42" t="s">
        <v>147</v>
      </c>
      <c r="C211" s="147" t="s">
        <v>237</v>
      </c>
      <c r="D211" s="86">
        <v>11</v>
      </c>
      <c r="E211" s="23">
        <v>600000</v>
      </c>
      <c r="F211" s="23">
        <f>D211*E211</f>
        <v>6600000</v>
      </c>
    </row>
    <row r="212" spans="1:6" s="21" customFormat="1" ht="12">
      <c r="A212" s="29"/>
      <c r="B212" s="42"/>
      <c r="C212" s="147"/>
      <c r="D212" s="86"/>
      <c r="E212" s="23"/>
      <c r="F212" s="23" t="s">
        <v>221</v>
      </c>
    </row>
    <row r="213" spans="1:6" s="21" customFormat="1" ht="14.25">
      <c r="A213" s="29" t="s">
        <v>217</v>
      </c>
      <c r="B213" s="89" t="s">
        <v>419</v>
      </c>
      <c r="C213" s="147" t="s">
        <v>237</v>
      </c>
      <c r="D213" s="86">
        <v>1</v>
      </c>
      <c r="E213" s="23">
        <v>600000</v>
      </c>
      <c r="F213" s="23">
        <f>D213*E213</f>
        <v>600000</v>
      </c>
    </row>
    <row r="214" spans="1:6" s="21" customFormat="1" ht="12">
      <c r="A214" s="29"/>
      <c r="B214" s="42"/>
      <c r="C214" s="147"/>
      <c r="D214" s="204"/>
      <c r="E214" s="23"/>
      <c r="F214" s="23" t="s">
        <v>221</v>
      </c>
    </row>
    <row r="215" spans="1:6" s="21" customFormat="1" ht="14.25">
      <c r="A215" s="29" t="s">
        <v>218</v>
      </c>
      <c r="B215" s="42" t="s">
        <v>47</v>
      </c>
      <c r="C215" s="147" t="s">
        <v>237</v>
      </c>
      <c r="D215" s="86">
        <v>5</v>
      </c>
      <c r="E215" s="23">
        <v>600000</v>
      </c>
      <c r="F215" s="23">
        <f>D215*E215</f>
        <v>3000000</v>
      </c>
    </row>
    <row r="216" spans="1:6" s="21" customFormat="1" ht="12">
      <c r="A216" s="29"/>
      <c r="B216" s="42"/>
      <c r="C216" s="147"/>
      <c r="D216" s="204"/>
      <c r="E216" s="23"/>
      <c r="F216" s="31"/>
    </row>
    <row r="217" spans="1:6" s="21" customFormat="1" ht="14.25">
      <c r="A217" s="29" t="s">
        <v>219</v>
      </c>
      <c r="B217" s="42" t="s">
        <v>148</v>
      </c>
      <c r="C217" s="147" t="s">
        <v>237</v>
      </c>
      <c r="D217" s="86">
        <v>3</v>
      </c>
      <c r="E217" s="23">
        <v>600000</v>
      </c>
      <c r="F217" s="23">
        <f>D217*E217</f>
        <v>1800000</v>
      </c>
    </row>
    <row r="218" spans="1:6" s="21" customFormat="1" ht="12">
      <c r="A218" s="29"/>
      <c r="B218" s="42"/>
      <c r="C218" s="147"/>
      <c r="D218" s="86"/>
      <c r="E218" s="23"/>
      <c r="F218" s="23"/>
    </row>
    <row r="219" spans="1:6" s="21" customFormat="1" ht="14.25">
      <c r="A219" s="29" t="s">
        <v>220</v>
      </c>
      <c r="B219" s="89" t="s">
        <v>420</v>
      </c>
      <c r="C219" s="147" t="s">
        <v>120</v>
      </c>
      <c r="D219" s="86">
        <v>1</v>
      </c>
      <c r="E219" s="23">
        <v>120000</v>
      </c>
      <c r="F219" s="23">
        <f>D219*E219</f>
        <v>120000</v>
      </c>
    </row>
    <row r="220" spans="1:6" s="21" customFormat="1" ht="12">
      <c r="A220" s="29"/>
      <c r="B220" s="42"/>
      <c r="C220" s="147"/>
      <c r="D220" s="204"/>
      <c r="E220" s="23"/>
      <c r="F220" s="31"/>
    </row>
    <row r="221" spans="1:6" s="21" customFormat="1" ht="14.25">
      <c r="A221" s="86" t="s">
        <v>222</v>
      </c>
      <c r="B221" s="89" t="s">
        <v>421</v>
      </c>
      <c r="C221" s="147" t="s">
        <v>120</v>
      </c>
      <c r="D221" s="86">
        <v>7</v>
      </c>
      <c r="E221" s="157">
        <v>120000</v>
      </c>
      <c r="F221" s="23">
        <f>D221*E221</f>
        <v>840000</v>
      </c>
    </row>
    <row r="222" spans="1:6" s="21" customFormat="1" ht="12">
      <c r="A222" s="86"/>
      <c r="B222" s="42"/>
      <c r="C222" s="147"/>
      <c r="D222" s="204"/>
      <c r="E222" s="23"/>
      <c r="F222" s="23"/>
    </row>
    <row r="223" spans="1:6" s="21" customFormat="1" ht="12.75">
      <c r="A223" s="29"/>
      <c r="B223" s="49" t="s">
        <v>149</v>
      </c>
      <c r="C223" s="147"/>
      <c r="D223" s="204"/>
      <c r="E223" s="31"/>
      <c r="F223" s="31"/>
    </row>
    <row r="224" spans="1:6" s="21" customFormat="1" ht="12.75">
      <c r="A224" s="29"/>
      <c r="B224" s="49"/>
      <c r="C224" s="147"/>
      <c r="D224" s="204"/>
      <c r="E224" s="31"/>
      <c r="F224" s="31"/>
    </row>
    <row r="225" spans="1:6" s="21" customFormat="1" ht="12">
      <c r="A225" s="86" t="s">
        <v>223</v>
      </c>
      <c r="B225" s="89" t="s">
        <v>411</v>
      </c>
      <c r="C225" s="147"/>
      <c r="D225" s="204"/>
      <c r="E225" s="31"/>
      <c r="F225" s="31"/>
    </row>
    <row r="226" spans="1:6" s="21" customFormat="1" ht="12">
      <c r="A226" s="29"/>
      <c r="B226" s="89" t="s">
        <v>410</v>
      </c>
      <c r="C226" s="147"/>
      <c r="D226" s="204"/>
      <c r="E226" s="31"/>
      <c r="F226" s="31"/>
    </row>
    <row r="227" spans="1:6" s="21" customFormat="1" ht="12">
      <c r="A227" s="29"/>
      <c r="B227" s="42" t="s">
        <v>288</v>
      </c>
      <c r="C227" s="147"/>
      <c r="D227" s="204"/>
      <c r="E227" s="31"/>
      <c r="F227" s="31"/>
    </row>
    <row r="228" spans="1:6" s="21" customFormat="1" ht="12">
      <c r="A228" s="29"/>
      <c r="B228" s="89" t="s">
        <v>422</v>
      </c>
      <c r="C228" s="147"/>
      <c r="D228" s="204"/>
      <c r="E228" s="31"/>
      <c r="F228" s="31"/>
    </row>
    <row r="229" spans="1:6" s="21" customFormat="1" ht="12">
      <c r="A229" s="29"/>
      <c r="B229" s="42" t="s">
        <v>289</v>
      </c>
      <c r="C229" s="147"/>
      <c r="D229" s="86"/>
      <c r="E229" s="31"/>
      <c r="F229" s="31"/>
    </row>
    <row r="230" spans="1:6" s="21" customFormat="1" ht="12">
      <c r="A230" s="86"/>
      <c r="B230" s="42" t="s">
        <v>290</v>
      </c>
      <c r="C230" s="147"/>
      <c r="D230" s="86"/>
      <c r="E230" s="31"/>
      <c r="F230" s="31"/>
    </row>
    <row r="231" spans="1:6" s="21" customFormat="1" ht="14.25">
      <c r="A231" s="29"/>
      <c r="B231" s="89" t="s">
        <v>423</v>
      </c>
      <c r="C231" s="147" t="s">
        <v>120</v>
      </c>
      <c r="D231" s="86">
        <v>187</v>
      </c>
      <c r="E231" s="31">
        <v>135000</v>
      </c>
      <c r="F231" s="23">
        <f>D231*E231</f>
        <v>25245000</v>
      </c>
    </row>
    <row r="232" spans="1:6" s="21" customFormat="1" ht="12">
      <c r="A232" s="29"/>
      <c r="B232" s="42"/>
      <c r="C232" s="147"/>
      <c r="D232" s="86"/>
      <c r="E232" s="31"/>
      <c r="F232" s="23"/>
    </row>
    <row r="233" spans="1:6" s="21" customFormat="1" ht="12">
      <c r="A233" s="86" t="s">
        <v>224</v>
      </c>
      <c r="B233" s="87" t="s">
        <v>291</v>
      </c>
      <c r="C233" s="147"/>
      <c r="D233" s="86"/>
      <c r="E233" s="23"/>
      <c r="F233" s="31" t="s">
        <v>221</v>
      </c>
    </row>
    <row r="234" spans="1:6" s="21" customFormat="1" ht="14.25">
      <c r="A234" s="29"/>
      <c r="B234" s="87" t="s">
        <v>292</v>
      </c>
      <c r="C234" s="147" t="s">
        <v>120</v>
      </c>
      <c r="D234" s="86">
        <v>187</v>
      </c>
      <c r="E234" s="23">
        <v>23000</v>
      </c>
      <c r="F234" s="31">
        <f>D234*E234</f>
        <v>4301000</v>
      </c>
    </row>
    <row r="235" spans="1:6" s="21" customFormat="1" ht="12.75">
      <c r="A235" s="29"/>
      <c r="B235" s="49"/>
      <c r="C235" s="42"/>
      <c r="D235" s="89"/>
      <c r="E235" s="22"/>
      <c r="F235" s="22"/>
    </row>
    <row r="236" spans="1:6" s="21" customFormat="1" ht="12.75">
      <c r="A236" s="29"/>
      <c r="B236" s="53" t="s">
        <v>49</v>
      </c>
      <c r="C236" s="147"/>
      <c r="D236" s="204"/>
      <c r="E236" s="23"/>
      <c r="F236" s="23"/>
    </row>
    <row r="237" spans="2:6" s="21" customFormat="1" ht="12">
      <c r="B237" s="22"/>
      <c r="C237" s="147"/>
      <c r="D237" s="204"/>
      <c r="E237" s="23"/>
      <c r="F237" s="31"/>
    </row>
    <row r="238" spans="2:6" s="21" customFormat="1" ht="12.75">
      <c r="B238" s="30" t="s">
        <v>150</v>
      </c>
      <c r="C238" s="147"/>
      <c r="D238" s="204"/>
      <c r="E238" s="23"/>
      <c r="F238" s="31"/>
    </row>
    <row r="239" spans="2:6" s="21" customFormat="1" ht="12.75">
      <c r="B239" s="30" t="s">
        <v>151</v>
      </c>
      <c r="C239" s="147"/>
      <c r="D239" s="204"/>
      <c r="E239" s="23"/>
      <c r="F239" s="31"/>
    </row>
    <row r="240" spans="2:6" s="21" customFormat="1" ht="12">
      <c r="B240" s="22"/>
      <c r="C240" s="147"/>
      <c r="D240" s="86"/>
      <c r="E240" s="23"/>
      <c r="F240" s="31"/>
    </row>
    <row r="241" spans="1:6" s="21" customFormat="1" ht="12">
      <c r="A241" s="86" t="s">
        <v>270</v>
      </c>
      <c r="B241" s="22" t="s">
        <v>412</v>
      </c>
      <c r="C241" s="147" t="s">
        <v>188</v>
      </c>
      <c r="D241" s="364">
        <v>8895</v>
      </c>
      <c r="E241" s="23">
        <v>5000</v>
      </c>
      <c r="F241" s="23">
        <f>D241*E241</f>
        <v>44475000</v>
      </c>
    </row>
    <row r="242" spans="1:6" s="21" customFormat="1" ht="12">
      <c r="A242" s="29"/>
      <c r="B242" s="42"/>
      <c r="C242" s="147"/>
      <c r="D242" s="204"/>
      <c r="E242" s="31"/>
      <c r="F242" s="23"/>
    </row>
    <row r="243" spans="1:6" s="21" customFormat="1" ht="12">
      <c r="A243" s="29"/>
      <c r="B243" s="42"/>
      <c r="C243" s="147"/>
      <c r="D243" s="204"/>
      <c r="E243" s="31"/>
      <c r="F243" s="23"/>
    </row>
    <row r="244" spans="1:6" s="21" customFormat="1" ht="12">
      <c r="A244" s="29"/>
      <c r="B244" s="42"/>
      <c r="C244" s="147"/>
      <c r="D244" s="204"/>
      <c r="E244" s="31"/>
      <c r="F244" s="23"/>
    </row>
    <row r="245" spans="1:6" s="21" customFormat="1" ht="12">
      <c r="A245" s="29"/>
      <c r="B245" s="42"/>
      <c r="C245" s="147"/>
      <c r="D245" s="204"/>
      <c r="E245" s="31"/>
      <c r="F245" s="23"/>
    </row>
    <row r="246" spans="1:6" s="21" customFormat="1" ht="12">
      <c r="A246" s="29"/>
      <c r="B246" s="42"/>
      <c r="C246" s="147"/>
      <c r="D246" s="204"/>
      <c r="E246" s="31"/>
      <c r="F246" s="23"/>
    </row>
    <row r="247" spans="1:6" s="21" customFormat="1" ht="12">
      <c r="A247" s="29"/>
      <c r="B247" s="42"/>
      <c r="C247" s="147"/>
      <c r="D247" s="204"/>
      <c r="E247" s="31"/>
      <c r="F247" s="23"/>
    </row>
    <row r="248" spans="1:6" s="21" customFormat="1" ht="12">
      <c r="A248" s="29"/>
      <c r="B248" s="42"/>
      <c r="C248" s="147"/>
      <c r="D248" s="204"/>
      <c r="E248" s="31"/>
      <c r="F248" s="23"/>
    </row>
    <row r="249" spans="1:6" s="21" customFormat="1" ht="12">
      <c r="A249" s="29"/>
      <c r="B249" s="42"/>
      <c r="C249" s="147"/>
      <c r="D249" s="204"/>
      <c r="E249" s="31"/>
      <c r="F249" s="23"/>
    </row>
    <row r="250" spans="1:6" s="21" customFormat="1" ht="12">
      <c r="A250" s="29"/>
      <c r="B250" s="42"/>
      <c r="C250" s="147"/>
      <c r="D250" s="204"/>
      <c r="E250" s="31"/>
      <c r="F250" s="23"/>
    </row>
    <row r="251" spans="1:6" s="21" customFormat="1" ht="12.75">
      <c r="A251" s="32"/>
      <c r="B251" s="49"/>
      <c r="C251" s="42"/>
      <c r="D251" s="203"/>
      <c r="E251" s="22"/>
      <c r="F251" s="22"/>
    </row>
    <row r="252" spans="1:6" s="21" customFormat="1" ht="12">
      <c r="A252" s="29"/>
      <c r="B252" s="144"/>
      <c r="C252" s="176"/>
      <c r="D252" s="206"/>
      <c r="E252" s="141"/>
      <c r="F252" s="141"/>
    </row>
    <row r="253" spans="1:6" s="21" customFormat="1" ht="12">
      <c r="A253" s="32"/>
      <c r="B253" s="130" t="s">
        <v>226</v>
      </c>
      <c r="C253" s="130"/>
      <c r="D253" s="207"/>
      <c r="E253" s="35" t="s">
        <v>227</v>
      </c>
      <c r="F253" s="50">
        <f>SUM(F205:F249)</f>
        <v>86981000</v>
      </c>
    </row>
    <row r="254" spans="1:6" s="21" customFormat="1" ht="12">
      <c r="A254" s="36"/>
      <c r="B254" s="67"/>
      <c r="C254" s="79"/>
      <c r="D254" s="208"/>
      <c r="E254" s="38"/>
      <c r="F254" s="39"/>
    </row>
    <row r="255" spans="1:6" s="21" customFormat="1" ht="12">
      <c r="A255" s="36"/>
      <c r="B255" s="88" t="s">
        <v>567</v>
      </c>
      <c r="C255" s="79"/>
      <c r="D255" s="208"/>
      <c r="E255" s="38"/>
      <c r="F255" s="39"/>
    </row>
    <row r="256" spans="1:6" s="21" customFormat="1" ht="12.75">
      <c r="A256" s="36"/>
      <c r="B256" s="65"/>
      <c r="C256" s="79"/>
      <c r="D256" s="208"/>
      <c r="E256" s="39"/>
      <c r="F256" s="39"/>
    </row>
    <row r="257" spans="1:6" s="21" customFormat="1" ht="12.75">
      <c r="A257" s="139"/>
      <c r="B257" s="179"/>
      <c r="C257" s="176"/>
      <c r="D257" s="206"/>
      <c r="E257" s="141"/>
      <c r="F257" s="59" t="s">
        <v>215</v>
      </c>
    </row>
    <row r="258" spans="1:6" s="21" customFormat="1" ht="12.75">
      <c r="A258" s="138" t="s">
        <v>210</v>
      </c>
      <c r="B258" s="166" t="s">
        <v>211</v>
      </c>
      <c r="C258" s="166" t="s">
        <v>212</v>
      </c>
      <c r="D258" s="166" t="s">
        <v>213</v>
      </c>
      <c r="E258" s="24" t="s">
        <v>214</v>
      </c>
      <c r="F258" s="166" t="s">
        <v>0</v>
      </c>
    </row>
    <row r="259" spans="1:6" s="21" customFormat="1" ht="12">
      <c r="A259" s="22"/>
      <c r="B259" s="22"/>
      <c r="C259" s="42"/>
      <c r="D259" s="203"/>
      <c r="E259" s="22"/>
      <c r="F259" s="23"/>
    </row>
    <row r="260" spans="1:6" s="21" customFormat="1" ht="12">
      <c r="A260" s="22"/>
      <c r="B260" s="22"/>
      <c r="C260" s="42"/>
      <c r="D260" s="203"/>
      <c r="E260" s="22"/>
      <c r="F260" s="23"/>
    </row>
    <row r="261" spans="1:6" s="21" customFormat="1" ht="11.25" customHeight="1">
      <c r="A261" s="86" t="s">
        <v>216</v>
      </c>
      <c r="B261" s="22" t="s">
        <v>152</v>
      </c>
      <c r="C261" s="147"/>
      <c r="D261" s="204"/>
      <c r="E261" s="23"/>
      <c r="F261" s="31"/>
    </row>
    <row r="262" spans="1:6" s="21" customFormat="1" ht="14.25">
      <c r="A262" s="29"/>
      <c r="B262" s="22" t="s">
        <v>153</v>
      </c>
      <c r="C262" s="147" t="s">
        <v>120</v>
      </c>
      <c r="D262" s="86">
        <v>187</v>
      </c>
      <c r="E262" s="23">
        <v>15000</v>
      </c>
      <c r="F262" s="23">
        <f>D262*E262</f>
        <v>2805000</v>
      </c>
    </row>
    <row r="263" spans="1:6" s="21" customFormat="1" ht="12">
      <c r="A263" s="29"/>
      <c r="B263" s="22"/>
      <c r="C263" s="147"/>
      <c r="D263" s="204"/>
      <c r="E263" s="23"/>
      <c r="F263" s="23" t="s">
        <v>221</v>
      </c>
    </row>
    <row r="264" spans="1:6" s="21" customFormat="1" ht="12.75">
      <c r="A264" s="29"/>
      <c r="B264" s="30" t="s">
        <v>268</v>
      </c>
      <c r="C264" s="147"/>
      <c r="D264" s="204"/>
      <c r="E264" s="23"/>
      <c r="F264" s="23" t="s">
        <v>221</v>
      </c>
    </row>
    <row r="265" spans="1:6" s="21" customFormat="1" ht="12.75">
      <c r="A265" s="29"/>
      <c r="B265" s="30"/>
      <c r="C265" s="147"/>
      <c r="D265" s="86"/>
      <c r="E265" s="23"/>
      <c r="F265" s="23" t="s">
        <v>221</v>
      </c>
    </row>
    <row r="266" spans="1:6" s="21" customFormat="1" ht="14.25">
      <c r="A266" s="29" t="s">
        <v>217</v>
      </c>
      <c r="B266" s="89" t="s">
        <v>420</v>
      </c>
      <c r="C266" s="147" t="s">
        <v>120</v>
      </c>
      <c r="D266" s="86">
        <v>3</v>
      </c>
      <c r="E266" s="23">
        <v>120000</v>
      </c>
      <c r="F266" s="23">
        <f>D266*E266</f>
        <v>360000</v>
      </c>
    </row>
    <row r="267" spans="1:6" s="21" customFormat="1" ht="12.75">
      <c r="A267" s="29"/>
      <c r="B267" s="30"/>
      <c r="C267" s="147"/>
      <c r="D267" s="86"/>
      <c r="E267" s="23"/>
      <c r="F267" s="31"/>
    </row>
    <row r="268" spans="1:6" s="21" customFormat="1" ht="14.25">
      <c r="A268" s="86" t="s">
        <v>217</v>
      </c>
      <c r="B268" s="22" t="s">
        <v>154</v>
      </c>
      <c r="C268" s="147" t="s">
        <v>120</v>
      </c>
      <c r="D268" s="86">
        <v>54</v>
      </c>
      <c r="E268" s="23">
        <v>20000</v>
      </c>
      <c r="F268" s="23">
        <f>D268*E268</f>
        <v>1080000</v>
      </c>
    </row>
    <row r="269" spans="1:6" s="21" customFormat="1" ht="12">
      <c r="A269" s="29"/>
      <c r="B269" s="22"/>
      <c r="C269" s="147"/>
      <c r="D269" s="86"/>
      <c r="E269" s="23"/>
      <c r="F269" s="31" t="s">
        <v>221</v>
      </c>
    </row>
    <row r="270" spans="1:6" s="21" customFormat="1" ht="14.25">
      <c r="A270" s="86" t="s">
        <v>218</v>
      </c>
      <c r="B270" s="22" t="s">
        <v>103</v>
      </c>
      <c r="C270" s="147" t="s">
        <v>120</v>
      </c>
      <c r="D270" s="86">
        <v>18</v>
      </c>
      <c r="E270" s="23">
        <v>25000</v>
      </c>
      <c r="F270" s="23">
        <f>D270*E270</f>
        <v>450000</v>
      </c>
    </row>
    <row r="271" spans="1:6" s="21" customFormat="1" ht="12">
      <c r="A271" s="29"/>
      <c r="B271" s="22"/>
      <c r="C271" s="147"/>
      <c r="D271" s="204"/>
      <c r="E271" s="23"/>
      <c r="F271" s="31" t="s">
        <v>221</v>
      </c>
    </row>
    <row r="272" spans="1:6" s="21" customFormat="1" ht="14.25">
      <c r="A272" s="86" t="s">
        <v>219</v>
      </c>
      <c r="B272" s="22" t="s">
        <v>155</v>
      </c>
      <c r="C272" s="147" t="s">
        <v>120</v>
      </c>
      <c r="D272" s="86">
        <v>126</v>
      </c>
      <c r="E272" s="23">
        <v>20000</v>
      </c>
      <c r="F272" s="23">
        <f>D272*E272</f>
        <v>2520000</v>
      </c>
    </row>
    <row r="273" spans="1:6" s="21" customFormat="1" ht="12.75">
      <c r="A273" s="29"/>
      <c r="B273" s="65"/>
      <c r="C273" s="42"/>
      <c r="D273" s="203"/>
      <c r="E273" s="42"/>
      <c r="F273" s="22"/>
    </row>
    <row r="274" spans="1:6" s="21" customFormat="1" ht="14.25">
      <c r="A274" s="86" t="s">
        <v>220</v>
      </c>
      <c r="B274" s="22" t="s">
        <v>157</v>
      </c>
      <c r="C274" s="147" t="s">
        <v>120</v>
      </c>
      <c r="D274" s="86">
        <v>7</v>
      </c>
      <c r="E274" s="23">
        <v>23000</v>
      </c>
      <c r="F274" s="23">
        <f>D274*E274</f>
        <v>161000</v>
      </c>
    </row>
    <row r="275" spans="1:6" s="21" customFormat="1" ht="12.75">
      <c r="A275" s="29"/>
      <c r="B275" s="65"/>
      <c r="C275" s="42"/>
      <c r="D275" s="203"/>
      <c r="E275" s="22"/>
      <c r="F275" s="22"/>
    </row>
    <row r="276" spans="1:6" s="21" customFormat="1" ht="14.25">
      <c r="A276" s="86" t="s">
        <v>222</v>
      </c>
      <c r="B276" s="22" t="s">
        <v>158</v>
      </c>
      <c r="C276" s="147" t="s">
        <v>120</v>
      </c>
      <c r="D276" s="86">
        <v>8</v>
      </c>
      <c r="E276" s="23">
        <v>23000</v>
      </c>
      <c r="F276" s="23">
        <f>D276*E276</f>
        <v>184000</v>
      </c>
    </row>
    <row r="277" spans="1:6" s="21" customFormat="1" ht="12.75">
      <c r="A277" s="86"/>
      <c r="B277" s="65"/>
      <c r="C277" s="147"/>
      <c r="D277" s="204"/>
      <c r="E277" s="23"/>
      <c r="F277" s="31" t="s">
        <v>221</v>
      </c>
    </row>
    <row r="278" spans="1:6" s="21" customFormat="1" ht="12">
      <c r="A278" s="86" t="s">
        <v>223</v>
      </c>
      <c r="B278" s="22" t="s">
        <v>424</v>
      </c>
      <c r="C278" s="147" t="s">
        <v>228</v>
      </c>
      <c r="D278" s="86">
        <v>24</v>
      </c>
      <c r="E278" s="157">
        <v>3000</v>
      </c>
      <c r="F278" s="23">
        <f>D278*E278</f>
        <v>72000</v>
      </c>
    </row>
    <row r="279" spans="1:6" s="21" customFormat="1" ht="12">
      <c r="A279" s="96"/>
      <c r="B279" s="22"/>
      <c r="C279" s="147"/>
      <c r="D279" s="86"/>
      <c r="E279" s="157"/>
      <c r="F279" s="23"/>
    </row>
    <row r="280" spans="1:6" s="21" customFormat="1" ht="12">
      <c r="A280" s="227" t="s">
        <v>224</v>
      </c>
      <c r="B280" s="22" t="s">
        <v>363</v>
      </c>
      <c r="C280" s="86" t="s">
        <v>228</v>
      </c>
      <c r="D280" s="86">
        <v>8</v>
      </c>
      <c r="E280" s="23">
        <v>4000</v>
      </c>
      <c r="F280" s="23">
        <f>D280*E280</f>
        <v>32000</v>
      </c>
    </row>
    <row r="281" spans="1:6" s="21" customFormat="1" ht="12">
      <c r="A281" s="86"/>
      <c r="B281" s="22"/>
      <c r="C281" s="147"/>
      <c r="D281" s="204"/>
      <c r="E281" s="54"/>
      <c r="F281" s="31" t="s">
        <v>221</v>
      </c>
    </row>
    <row r="282" spans="1:6" s="21" customFormat="1" ht="12">
      <c r="A282" s="86" t="s">
        <v>270</v>
      </c>
      <c r="B282" s="52" t="s">
        <v>125</v>
      </c>
      <c r="C282" s="147"/>
      <c r="D282" s="204"/>
      <c r="E282" s="57" t="s">
        <v>221</v>
      </c>
      <c r="F282" s="22"/>
    </row>
    <row r="283" spans="1:6" s="21" customFormat="1" ht="12">
      <c r="A283" s="29"/>
      <c r="B283" s="52" t="s">
        <v>126</v>
      </c>
      <c r="C283" s="147" t="s">
        <v>228</v>
      </c>
      <c r="D283" s="86">
        <v>12</v>
      </c>
      <c r="E283" s="143">
        <v>6000</v>
      </c>
      <c r="F283" s="23">
        <f>D283*E283</f>
        <v>72000</v>
      </c>
    </row>
    <row r="284" spans="1:6" s="21" customFormat="1" ht="12">
      <c r="A284" s="29"/>
      <c r="B284" s="55"/>
      <c r="C284" s="147"/>
      <c r="D284" s="204"/>
      <c r="E284" s="185"/>
      <c r="F284" s="22"/>
    </row>
    <row r="285" spans="1:6" s="21" customFormat="1" ht="12">
      <c r="A285" s="29"/>
      <c r="B285" s="55"/>
      <c r="C285" s="147"/>
      <c r="D285" s="204"/>
      <c r="E285" s="185"/>
      <c r="F285" s="22"/>
    </row>
    <row r="286" spans="1:6" s="21" customFormat="1" ht="12">
      <c r="A286" s="29"/>
      <c r="B286" s="55"/>
      <c r="C286" s="147"/>
      <c r="D286" s="204"/>
      <c r="E286" s="185"/>
      <c r="F286" s="80"/>
    </row>
    <row r="287" spans="1:6" s="21" customFormat="1" ht="12">
      <c r="A287" s="29"/>
      <c r="B287" s="29" t="s">
        <v>317</v>
      </c>
      <c r="C287" s="147"/>
      <c r="D287" s="204"/>
      <c r="E287" s="185"/>
      <c r="F287" s="167">
        <f>SUM(F260:F284)</f>
        <v>7736000</v>
      </c>
    </row>
    <row r="288" spans="1:6" s="21" customFormat="1" ht="12">
      <c r="A288" s="29"/>
      <c r="B288" s="55"/>
      <c r="C288" s="147"/>
      <c r="D288" s="204"/>
      <c r="E288" s="185"/>
      <c r="F288" s="22"/>
    </row>
    <row r="289" spans="1:6" s="21" customFormat="1" ht="12">
      <c r="A289" s="29"/>
      <c r="B289" s="55"/>
      <c r="C289" s="147"/>
      <c r="D289" s="204"/>
      <c r="E289" s="185"/>
      <c r="F289" s="22"/>
    </row>
    <row r="290" spans="1:6" s="21" customFormat="1" ht="12">
      <c r="A290" s="29"/>
      <c r="B290" s="55"/>
      <c r="C290" s="147"/>
      <c r="D290" s="204"/>
      <c r="E290" s="185"/>
      <c r="F290" s="22"/>
    </row>
    <row r="291" spans="1:6" s="21" customFormat="1" ht="12.75">
      <c r="A291" s="29"/>
      <c r="B291" s="186" t="s">
        <v>230</v>
      </c>
      <c r="C291" s="147"/>
      <c r="D291" s="204"/>
      <c r="E291" s="185"/>
      <c r="F291" s="22"/>
    </row>
    <row r="292" spans="1:6" s="21" customFormat="1" ht="12">
      <c r="A292" s="29"/>
      <c r="B292" s="55"/>
      <c r="C292" s="147"/>
      <c r="D292" s="204"/>
      <c r="E292" s="185"/>
      <c r="F292" s="22"/>
    </row>
    <row r="293" spans="1:6" s="21" customFormat="1" ht="12">
      <c r="A293" s="29"/>
      <c r="B293" s="86" t="s">
        <v>568</v>
      </c>
      <c r="C293" s="147"/>
      <c r="D293" s="204"/>
      <c r="E293" s="185"/>
      <c r="F293" s="128">
        <f>F253</f>
        <v>86981000</v>
      </c>
    </row>
    <row r="294" spans="1:6" s="21" customFormat="1" ht="12">
      <c r="A294" s="29"/>
      <c r="B294" s="51"/>
      <c r="C294" s="147"/>
      <c r="D294" s="204"/>
      <c r="E294" s="185"/>
      <c r="F294" s="22"/>
    </row>
    <row r="295" spans="1:6" s="21" customFormat="1" ht="12">
      <c r="A295" s="29"/>
      <c r="B295" s="86" t="s">
        <v>569</v>
      </c>
      <c r="C295" s="147"/>
      <c r="D295" s="204"/>
      <c r="E295" s="185"/>
      <c r="F295" s="128">
        <f>F287</f>
        <v>7736000</v>
      </c>
    </row>
    <row r="296" spans="1:6" s="21" customFormat="1" ht="12">
      <c r="A296" s="29"/>
      <c r="B296" s="55"/>
      <c r="C296" s="147"/>
      <c r="D296" s="204"/>
      <c r="E296" s="185"/>
      <c r="F296" s="22"/>
    </row>
    <row r="297" spans="1:6" s="21" customFormat="1" ht="12">
      <c r="A297" s="29"/>
      <c r="B297" s="55"/>
      <c r="C297" s="147"/>
      <c r="D297" s="204"/>
      <c r="E297" s="185"/>
      <c r="F297" s="22"/>
    </row>
    <row r="298" spans="1:6" s="21" customFormat="1" ht="12">
      <c r="A298" s="29"/>
      <c r="B298" s="55"/>
      <c r="C298" s="147"/>
      <c r="D298" s="204"/>
      <c r="E298" s="185"/>
      <c r="F298" s="22"/>
    </row>
    <row r="299" spans="1:6" s="21" customFormat="1" ht="12">
      <c r="A299" s="29"/>
      <c r="B299" s="55"/>
      <c r="C299" s="147"/>
      <c r="D299" s="204"/>
      <c r="E299" s="185"/>
      <c r="F299" s="22"/>
    </row>
    <row r="300" spans="1:6" s="21" customFormat="1" ht="12">
      <c r="A300" s="29"/>
      <c r="B300" s="55"/>
      <c r="C300" s="147"/>
      <c r="D300" s="204"/>
      <c r="E300" s="185"/>
      <c r="F300" s="22"/>
    </row>
    <row r="301" spans="1:6" s="21" customFormat="1" ht="12">
      <c r="A301" s="29"/>
      <c r="B301" s="55"/>
      <c r="C301" s="147"/>
      <c r="D301" s="204"/>
      <c r="E301" s="185"/>
      <c r="F301" s="22"/>
    </row>
    <row r="302" spans="1:6" s="21" customFormat="1" ht="12">
      <c r="A302" s="29"/>
      <c r="B302" s="55"/>
      <c r="C302" s="147"/>
      <c r="D302" s="204"/>
      <c r="E302" s="185"/>
      <c r="F302" s="22"/>
    </row>
    <row r="303" spans="1:6" s="21" customFormat="1" ht="12">
      <c r="A303" s="29"/>
      <c r="B303" s="55"/>
      <c r="C303" s="147"/>
      <c r="D303" s="204"/>
      <c r="E303" s="185"/>
      <c r="F303" s="22"/>
    </row>
    <row r="304" spans="1:6" s="21" customFormat="1" ht="12">
      <c r="A304" s="29"/>
      <c r="B304" s="55"/>
      <c r="C304" s="147"/>
      <c r="D304" s="204"/>
      <c r="E304" s="185"/>
      <c r="F304" s="22"/>
    </row>
    <row r="305" spans="1:6" s="21" customFormat="1" ht="12">
      <c r="A305" s="29"/>
      <c r="B305" s="55"/>
      <c r="C305" s="147"/>
      <c r="D305" s="204"/>
      <c r="E305" s="185"/>
      <c r="F305" s="22"/>
    </row>
    <row r="306" spans="1:6" s="21" customFormat="1" ht="12">
      <c r="A306" s="29"/>
      <c r="B306" s="55"/>
      <c r="C306" s="147"/>
      <c r="D306" s="204"/>
      <c r="E306" s="185"/>
      <c r="F306" s="22"/>
    </row>
    <row r="307" spans="1:6" s="21" customFormat="1" ht="12">
      <c r="A307" s="29"/>
      <c r="B307" s="55"/>
      <c r="C307" s="147"/>
      <c r="D307" s="204"/>
      <c r="E307" s="185"/>
      <c r="F307" s="22"/>
    </row>
    <row r="308" spans="1:6" s="21" customFormat="1" ht="12">
      <c r="A308" s="29"/>
      <c r="B308" s="55"/>
      <c r="C308" s="147"/>
      <c r="D308" s="204"/>
      <c r="E308" s="185"/>
      <c r="F308" s="22"/>
    </row>
    <row r="309" spans="1:6" s="21" customFormat="1" ht="12">
      <c r="A309" s="29"/>
      <c r="B309" s="55"/>
      <c r="C309" s="147"/>
      <c r="D309" s="204"/>
      <c r="E309" s="185"/>
      <c r="F309" s="22"/>
    </row>
    <row r="310" spans="1:6" s="21" customFormat="1" ht="12">
      <c r="A310" s="29"/>
      <c r="B310" s="55"/>
      <c r="C310" s="147"/>
      <c r="D310" s="204"/>
      <c r="E310" s="185"/>
      <c r="F310" s="22"/>
    </row>
    <row r="311" spans="1:6" s="21" customFormat="1" ht="12">
      <c r="A311" s="29"/>
      <c r="B311" s="55"/>
      <c r="C311" s="147"/>
      <c r="D311" s="204"/>
      <c r="E311" s="185"/>
      <c r="F311" s="22"/>
    </row>
    <row r="312" spans="1:6" s="21" customFormat="1" ht="12">
      <c r="A312" s="29"/>
      <c r="B312" s="51"/>
      <c r="C312" s="147"/>
      <c r="D312" s="204"/>
      <c r="E312" s="54"/>
      <c r="F312" s="22"/>
    </row>
    <row r="313" spans="1:6" s="21" customFormat="1" ht="12">
      <c r="A313" s="29"/>
      <c r="B313" s="86"/>
      <c r="C313" s="147"/>
      <c r="D313" s="204"/>
      <c r="E313" s="54"/>
      <c r="F313" s="22"/>
    </row>
    <row r="314" spans="1:6" s="21" customFormat="1" ht="12">
      <c r="A314" s="29"/>
      <c r="B314" s="55"/>
      <c r="C314" s="147"/>
      <c r="D314" s="204"/>
      <c r="E314" s="54"/>
      <c r="F314" s="22"/>
    </row>
    <row r="315" spans="1:6" s="21" customFormat="1" ht="12.75">
      <c r="A315" s="32"/>
      <c r="B315" s="49"/>
      <c r="C315" s="42"/>
      <c r="D315" s="203"/>
      <c r="E315" s="22"/>
      <c r="F315" s="22"/>
    </row>
    <row r="316" spans="1:6" s="21" customFormat="1" ht="12">
      <c r="A316" s="29"/>
      <c r="B316" s="134"/>
      <c r="C316" s="176"/>
      <c r="D316" s="206"/>
      <c r="E316" s="141"/>
      <c r="F316" s="141"/>
    </row>
    <row r="317" spans="1:6" s="21" customFormat="1" ht="12.75">
      <c r="A317" s="32"/>
      <c r="B317" s="166" t="s">
        <v>481</v>
      </c>
      <c r="C317" s="130"/>
      <c r="D317" s="207"/>
      <c r="E317" s="35" t="s">
        <v>227</v>
      </c>
      <c r="F317" s="50">
        <f>SUM(F291:F306)</f>
        <v>94717000</v>
      </c>
    </row>
    <row r="318" spans="1:6" s="21" customFormat="1" ht="12">
      <c r="A318" s="36"/>
      <c r="B318" s="67"/>
      <c r="C318" s="79"/>
      <c r="D318" s="208"/>
      <c r="E318" s="38"/>
      <c r="F318" s="39"/>
    </row>
    <row r="319" spans="1:6" s="21" customFormat="1" ht="12">
      <c r="A319" s="36"/>
      <c r="B319" s="88" t="s">
        <v>570</v>
      </c>
      <c r="C319" s="79"/>
      <c r="D319" s="208"/>
      <c r="E319" s="38"/>
      <c r="F319" s="39"/>
    </row>
    <row r="320" spans="2:4" s="21" customFormat="1" ht="12">
      <c r="B320" s="68"/>
      <c r="D320" s="205"/>
    </row>
    <row r="321" spans="1:6" s="21" customFormat="1" ht="12.75">
      <c r="A321" s="59" t="s">
        <v>210</v>
      </c>
      <c r="B321" s="173" t="s">
        <v>211</v>
      </c>
      <c r="C321" s="59" t="s">
        <v>212</v>
      </c>
      <c r="D321" s="187" t="s">
        <v>213</v>
      </c>
      <c r="E321" s="59" t="s">
        <v>214</v>
      </c>
      <c r="F321" s="59" t="s">
        <v>215</v>
      </c>
    </row>
    <row r="322" spans="1:6" s="21" customFormat="1" ht="12.75">
      <c r="A322" s="46"/>
      <c r="B322" s="61"/>
      <c r="C322" s="46"/>
      <c r="D322" s="202"/>
      <c r="E322" s="46"/>
      <c r="F322" s="166" t="s">
        <v>0</v>
      </c>
    </row>
    <row r="323" spans="1:6" s="21" customFormat="1" ht="12.75">
      <c r="A323" s="22"/>
      <c r="B323" s="65"/>
      <c r="C323" s="80"/>
      <c r="D323" s="209"/>
      <c r="E323" s="80"/>
      <c r="F323" s="80"/>
    </row>
    <row r="324" spans="1:6" s="21" customFormat="1" ht="12.75">
      <c r="A324" s="22"/>
      <c r="B324" s="28" t="s">
        <v>119</v>
      </c>
      <c r="C324" s="47"/>
      <c r="D324" s="203"/>
      <c r="E324" s="71"/>
      <c r="F324" s="22"/>
    </row>
    <row r="325" spans="1:6" s="21" customFormat="1" ht="12.75">
      <c r="A325" s="22"/>
      <c r="B325" s="28"/>
      <c r="C325" s="71"/>
      <c r="D325" s="205"/>
      <c r="E325" s="22"/>
      <c r="F325" s="22"/>
    </row>
    <row r="326" spans="1:6" s="21" customFormat="1" ht="12.75">
      <c r="A326" s="22"/>
      <c r="B326" s="28" t="s">
        <v>313</v>
      </c>
      <c r="C326" s="71"/>
      <c r="D326" s="205"/>
      <c r="E326" s="22"/>
      <c r="F326" s="22"/>
    </row>
    <row r="327" spans="1:6" s="21" customFormat="1" ht="12.75">
      <c r="A327" s="22"/>
      <c r="B327" s="28"/>
      <c r="C327" s="71"/>
      <c r="D327" s="205"/>
      <c r="E327" s="22"/>
      <c r="F327" s="22"/>
    </row>
    <row r="328" spans="1:6" s="21" customFormat="1" ht="12.75">
      <c r="A328" s="22"/>
      <c r="B328" s="28" t="s">
        <v>233</v>
      </c>
      <c r="C328" s="71"/>
      <c r="D328" s="205"/>
      <c r="E328" s="22"/>
      <c r="F328" s="22"/>
    </row>
    <row r="329" spans="1:6" s="21" customFormat="1" ht="12">
      <c r="A329" s="22"/>
      <c r="B329" s="42"/>
      <c r="C329" s="71"/>
      <c r="D329" s="214"/>
      <c r="E329" s="22"/>
      <c r="F329" s="22"/>
    </row>
    <row r="330" spans="1:6" s="21" customFormat="1" ht="12.75">
      <c r="A330" s="22"/>
      <c r="B330" s="56" t="s">
        <v>85</v>
      </c>
      <c r="C330" s="71"/>
      <c r="D330" s="214"/>
      <c r="E330" s="22"/>
      <c r="F330" s="22"/>
    </row>
    <row r="331" spans="1:6" s="21" customFormat="1" ht="12.75">
      <c r="A331" s="22"/>
      <c r="B331" s="49" t="s">
        <v>81</v>
      </c>
      <c r="C331" s="71"/>
      <c r="D331" s="214"/>
      <c r="E331" s="22"/>
      <c r="F331" s="22"/>
    </row>
    <row r="332" spans="1:6" s="21" customFormat="1" ht="12.75">
      <c r="A332" s="29"/>
      <c r="B332" s="49"/>
      <c r="C332" s="182"/>
      <c r="D332" s="214"/>
      <c r="E332" s="22"/>
      <c r="F332" s="22"/>
    </row>
    <row r="333" spans="1:6" s="21" customFormat="1" ht="14.25">
      <c r="A333" s="29" t="s">
        <v>216</v>
      </c>
      <c r="B333" s="137" t="s">
        <v>344</v>
      </c>
      <c r="C333" s="147" t="s">
        <v>120</v>
      </c>
      <c r="D333" s="227">
        <v>172</v>
      </c>
      <c r="E333" s="90">
        <v>50000</v>
      </c>
      <c r="F333" s="90">
        <f>D333*E333</f>
        <v>8600000</v>
      </c>
    </row>
    <row r="334" spans="1:6" s="21" customFormat="1" ht="12">
      <c r="A334" s="29"/>
      <c r="B334" s="63"/>
      <c r="C334" s="42"/>
      <c r="D334" s="214"/>
      <c r="E334" s="22"/>
      <c r="F334" s="90" t="s">
        <v>221</v>
      </c>
    </row>
    <row r="335" spans="1:6" s="21" customFormat="1" ht="12.75">
      <c r="A335" s="29"/>
      <c r="B335" s="65" t="s">
        <v>87</v>
      </c>
      <c r="C335" s="147"/>
      <c r="D335" s="214"/>
      <c r="E335" s="22"/>
      <c r="F335" s="90" t="s">
        <v>221</v>
      </c>
    </row>
    <row r="336" spans="1:6" s="21" customFormat="1" ht="12.75">
      <c r="A336" s="29"/>
      <c r="B336" s="65"/>
      <c r="C336" s="147"/>
      <c r="D336" s="214"/>
      <c r="E336" s="22"/>
      <c r="F336" s="90" t="s">
        <v>221</v>
      </c>
    </row>
    <row r="337" spans="1:6" s="21" customFormat="1" ht="12">
      <c r="A337" s="147" t="s">
        <v>217</v>
      </c>
      <c r="B337" s="137" t="s">
        <v>560</v>
      </c>
      <c r="C337" s="147"/>
      <c r="D337" s="214"/>
      <c r="E337" s="22"/>
      <c r="F337" s="90" t="s">
        <v>221</v>
      </c>
    </row>
    <row r="338" spans="1:6" s="21" customFormat="1" ht="12">
      <c r="A338" s="71"/>
      <c r="B338" s="63" t="s">
        <v>88</v>
      </c>
      <c r="C338" s="147"/>
      <c r="D338" s="214"/>
      <c r="E338" s="22"/>
      <c r="F338" s="90" t="s">
        <v>221</v>
      </c>
    </row>
    <row r="339" spans="1:6" s="21" customFormat="1" ht="12">
      <c r="A339" s="22"/>
      <c r="B339" s="137" t="s">
        <v>425</v>
      </c>
      <c r="C339" s="147" t="s">
        <v>228</v>
      </c>
      <c r="D339" s="227">
        <v>24</v>
      </c>
      <c r="E339" s="136">
        <v>35000</v>
      </c>
      <c r="F339" s="90">
        <f>D339*E339</f>
        <v>840000</v>
      </c>
    </row>
    <row r="340" spans="1:6" s="21" customFormat="1" ht="12">
      <c r="A340" s="22"/>
      <c r="B340" s="63"/>
      <c r="C340" s="147"/>
      <c r="D340" s="214"/>
      <c r="E340" s="22"/>
      <c r="F340" s="90" t="s">
        <v>221</v>
      </c>
    </row>
    <row r="341" spans="1:6" s="21" customFormat="1" ht="12">
      <c r="A341" s="22"/>
      <c r="B341" s="63"/>
      <c r="C341" s="29"/>
      <c r="D341" s="214"/>
      <c r="E341" s="22"/>
      <c r="F341" s="90" t="s">
        <v>221</v>
      </c>
    </row>
    <row r="342" spans="2:10" s="22" customFormat="1" ht="12">
      <c r="B342" s="63"/>
      <c r="C342" s="29"/>
      <c r="D342" s="214"/>
      <c r="F342" s="22" t="s">
        <v>221</v>
      </c>
      <c r="G342" s="75"/>
      <c r="H342" s="47"/>
      <c r="I342" s="47"/>
      <c r="J342" s="71"/>
    </row>
    <row r="343" spans="1:6" s="21" customFormat="1" ht="12.75">
      <c r="A343" s="22"/>
      <c r="B343" s="49"/>
      <c r="C343" s="22"/>
      <c r="D343" s="203"/>
      <c r="E343" s="22"/>
      <c r="F343" s="22"/>
    </row>
    <row r="344" spans="1:6" s="21" customFormat="1" ht="12">
      <c r="A344" s="22"/>
      <c r="B344" s="63"/>
      <c r="C344" s="29"/>
      <c r="D344" s="214"/>
      <c r="E344" s="22"/>
      <c r="F344" s="22"/>
    </row>
    <row r="345" spans="1:6" s="21" customFormat="1" ht="12">
      <c r="A345" s="22"/>
      <c r="B345" s="63"/>
      <c r="C345" s="29"/>
      <c r="D345" s="204"/>
      <c r="E345" s="22"/>
      <c r="F345" s="22"/>
    </row>
    <row r="346" spans="1:6" s="21" customFormat="1" ht="12.75">
      <c r="A346" s="22"/>
      <c r="B346" s="65"/>
      <c r="C346" s="22"/>
      <c r="D346" s="203"/>
      <c r="E346" s="22"/>
      <c r="F346" s="22"/>
    </row>
    <row r="347" spans="1:6" s="21" customFormat="1" ht="12.75">
      <c r="A347" s="22"/>
      <c r="B347" s="65"/>
      <c r="C347" s="22"/>
      <c r="D347" s="203"/>
      <c r="E347" s="22"/>
      <c r="F347" s="22"/>
    </row>
    <row r="348" spans="1:6" s="21" customFormat="1" ht="12.75">
      <c r="A348" s="22"/>
      <c r="B348" s="65"/>
      <c r="C348" s="22"/>
      <c r="D348" s="203"/>
      <c r="E348" s="22"/>
      <c r="F348" s="22"/>
    </row>
    <row r="349" spans="1:6" s="21" customFormat="1" ht="12.75">
      <c r="A349" s="22"/>
      <c r="B349" s="65"/>
      <c r="C349" s="22"/>
      <c r="D349" s="203"/>
      <c r="E349" s="22"/>
      <c r="F349" s="22"/>
    </row>
    <row r="350" spans="1:6" s="21" customFormat="1" ht="12.75">
      <c r="A350" s="22"/>
      <c r="B350" s="65"/>
      <c r="C350" s="22"/>
      <c r="D350" s="203"/>
      <c r="E350" s="22"/>
      <c r="F350" s="22"/>
    </row>
    <row r="351" spans="1:6" s="21" customFormat="1" ht="12.75">
      <c r="A351" s="22"/>
      <c r="B351" s="65"/>
      <c r="C351" s="22"/>
      <c r="D351" s="203"/>
      <c r="E351" s="22"/>
      <c r="F351" s="22"/>
    </row>
    <row r="352" spans="1:6" s="21" customFormat="1" ht="12.75">
      <c r="A352" s="22"/>
      <c r="B352" s="65"/>
      <c r="C352" s="22"/>
      <c r="D352" s="203"/>
      <c r="E352" s="22"/>
      <c r="F352" s="22"/>
    </row>
    <row r="353" spans="1:6" s="21" customFormat="1" ht="12.75">
      <c r="A353" s="22"/>
      <c r="B353" s="65"/>
      <c r="C353" s="22"/>
      <c r="D353" s="203"/>
      <c r="E353" s="22"/>
      <c r="F353" s="22"/>
    </row>
    <row r="354" spans="1:6" s="21" customFormat="1" ht="12.75">
      <c r="A354" s="22"/>
      <c r="B354" s="65"/>
      <c r="C354" s="22"/>
      <c r="D354" s="203"/>
      <c r="E354" s="22"/>
      <c r="F354" s="22"/>
    </row>
    <row r="355" spans="1:6" s="21" customFormat="1" ht="12.75">
      <c r="A355" s="22"/>
      <c r="B355" s="65"/>
      <c r="C355" s="22"/>
      <c r="D355" s="203"/>
      <c r="E355" s="22"/>
      <c r="F355" s="22"/>
    </row>
    <row r="356" spans="1:6" s="21" customFormat="1" ht="12.75">
      <c r="A356" s="22"/>
      <c r="B356" s="65"/>
      <c r="C356" s="22"/>
      <c r="D356" s="203"/>
      <c r="E356" s="22"/>
      <c r="F356" s="22"/>
    </row>
    <row r="357" spans="1:6" s="21" customFormat="1" ht="12.75">
      <c r="A357" s="22"/>
      <c r="B357" s="65"/>
      <c r="C357" s="22"/>
      <c r="D357" s="203"/>
      <c r="E357" s="22"/>
      <c r="F357" s="22"/>
    </row>
    <row r="358" spans="1:6" s="21" customFormat="1" ht="12.75">
      <c r="A358" s="22"/>
      <c r="B358" s="65"/>
      <c r="C358" s="22"/>
      <c r="D358" s="203"/>
      <c r="E358" s="22"/>
      <c r="F358" s="22"/>
    </row>
    <row r="359" spans="1:6" s="21" customFormat="1" ht="12.75">
      <c r="A359" s="22"/>
      <c r="B359" s="65"/>
      <c r="C359" s="22"/>
      <c r="D359" s="203"/>
      <c r="E359" s="22"/>
      <c r="F359" s="22"/>
    </row>
    <row r="360" spans="1:6" s="21" customFormat="1" ht="12.75">
      <c r="A360" s="22"/>
      <c r="B360" s="65"/>
      <c r="C360" s="22"/>
      <c r="D360" s="203"/>
      <c r="E360" s="22"/>
      <c r="F360" s="22"/>
    </row>
    <row r="361" spans="1:6" s="21" customFormat="1" ht="12.75">
      <c r="A361" s="71"/>
      <c r="B361" s="65"/>
      <c r="C361" s="22"/>
      <c r="D361" s="203"/>
      <c r="E361" s="22"/>
      <c r="F361" s="22"/>
    </row>
    <row r="362" spans="1:6" s="21" customFormat="1" ht="12.75">
      <c r="A362" s="71"/>
      <c r="B362" s="65"/>
      <c r="C362" s="22"/>
      <c r="D362" s="203"/>
      <c r="E362" s="22"/>
      <c r="F362" s="22"/>
    </row>
    <row r="363" spans="1:6" s="21" customFormat="1" ht="12.75">
      <c r="A363" s="71"/>
      <c r="B363" s="65"/>
      <c r="C363" s="22"/>
      <c r="D363" s="203"/>
      <c r="E363" s="22"/>
      <c r="F363" s="22"/>
    </row>
    <row r="364" spans="1:6" s="21" customFormat="1" ht="12.75">
      <c r="A364" s="71"/>
      <c r="B364" s="65"/>
      <c r="C364" s="22"/>
      <c r="D364" s="203"/>
      <c r="E364" s="22"/>
      <c r="F364" s="22"/>
    </row>
    <row r="365" spans="1:6" s="21" customFormat="1" ht="12.75">
      <c r="A365" s="71"/>
      <c r="B365" s="65"/>
      <c r="C365" s="22"/>
      <c r="D365" s="203"/>
      <c r="E365" s="22"/>
      <c r="F365" s="22"/>
    </row>
    <row r="366" spans="1:6" s="21" customFormat="1" ht="12.75">
      <c r="A366" s="71"/>
      <c r="B366" s="65"/>
      <c r="C366" s="22"/>
      <c r="D366" s="203"/>
      <c r="E366" s="22"/>
      <c r="F366" s="22"/>
    </row>
    <row r="367" spans="1:6" s="21" customFormat="1" ht="12.75">
      <c r="A367" s="71"/>
      <c r="B367" s="65"/>
      <c r="C367" s="22"/>
      <c r="D367" s="203"/>
      <c r="E367" s="22"/>
      <c r="F367" s="22"/>
    </row>
    <row r="368" spans="1:6" s="21" customFormat="1" ht="12.75">
      <c r="A368" s="71"/>
      <c r="B368" s="65"/>
      <c r="C368" s="22"/>
      <c r="D368" s="203"/>
      <c r="E368" s="22"/>
      <c r="F368" s="22"/>
    </row>
    <row r="369" spans="1:6" s="21" customFormat="1" ht="12.75">
      <c r="A369" s="71"/>
      <c r="B369" s="65"/>
      <c r="C369" s="22"/>
      <c r="D369" s="203"/>
      <c r="E369" s="22"/>
      <c r="F369" s="22"/>
    </row>
    <row r="370" spans="1:6" s="21" customFormat="1" ht="12.75">
      <c r="A370" s="71"/>
      <c r="B370" s="65"/>
      <c r="C370" s="22"/>
      <c r="D370" s="203"/>
      <c r="E370" s="22"/>
      <c r="F370" s="22"/>
    </row>
    <row r="371" spans="1:6" s="21" customFormat="1" ht="12.75">
      <c r="A371" s="71"/>
      <c r="B371" s="65"/>
      <c r="C371" s="22"/>
      <c r="D371" s="203"/>
      <c r="E371" s="22"/>
      <c r="F371" s="22"/>
    </row>
    <row r="372" spans="1:6" s="21" customFormat="1" ht="12.75">
      <c r="A372" s="71"/>
      <c r="B372" s="65"/>
      <c r="C372" s="22"/>
      <c r="D372" s="203"/>
      <c r="E372" s="22"/>
      <c r="F372" s="22"/>
    </row>
    <row r="373" spans="1:6" s="21" customFormat="1" ht="12.75">
      <c r="A373" s="71"/>
      <c r="B373" s="65"/>
      <c r="C373" s="22"/>
      <c r="D373" s="203"/>
      <c r="E373" s="22"/>
      <c r="F373" s="22"/>
    </row>
    <row r="374" spans="1:6" s="21" customFormat="1" ht="12.75">
      <c r="A374" s="71"/>
      <c r="B374" s="65"/>
      <c r="C374" s="22"/>
      <c r="D374" s="203"/>
      <c r="E374" s="22"/>
      <c r="F374" s="22"/>
    </row>
    <row r="375" spans="1:6" s="21" customFormat="1" ht="12.75">
      <c r="A375" s="71"/>
      <c r="B375" s="65"/>
      <c r="C375" s="22"/>
      <c r="D375" s="203"/>
      <c r="E375" s="22"/>
      <c r="F375" s="22"/>
    </row>
    <row r="376" spans="1:6" s="21" customFormat="1" ht="12.75">
      <c r="A376" s="71"/>
      <c r="B376" s="65"/>
      <c r="C376" s="22"/>
      <c r="D376" s="203"/>
      <c r="E376" s="22"/>
      <c r="F376" s="22"/>
    </row>
    <row r="377" spans="1:6" s="21" customFormat="1" ht="12.75">
      <c r="A377" s="22"/>
      <c r="B377" s="65"/>
      <c r="C377" s="22"/>
      <c r="D377" s="203"/>
      <c r="E377" s="22"/>
      <c r="F377" s="22"/>
    </row>
    <row r="378" spans="1:6" s="21" customFormat="1" ht="12">
      <c r="A378" s="22"/>
      <c r="B378" s="63"/>
      <c r="C378" s="22"/>
      <c r="D378" s="205"/>
      <c r="E378" s="22"/>
      <c r="F378" s="22"/>
    </row>
    <row r="379" spans="1:6" s="21" customFormat="1" ht="12">
      <c r="A379" s="46"/>
      <c r="B379" s="63"/>
      <c r="C379" s="22"/>
      <c r="D379" s="205"/>
      <c r="E379" s="22"/>
      <c r="F379" s="22"/>
    </row>
    <row r="380" spans="1:6" s="21" customFormat="1" ht="12">
      <c r="A380" s="142"/>
      <c r="B380" s="140"/>
      <c r="C380" s="134"/>
      <c r="D380" s="210"/>
      <c r="E380" s="80"/>
      <c r="F380" s="80"/>
    </row>
    <row r="381" spans="1:6" s="21" customFormat="1" ht="12.75">
      <c r="A381" s="70"/>
      <c r="B381" s="166" t="s">
        <v>433</v>
      </c>
      <c r="C381" s="46"/>
      <c r="D381" s="202"/>
      <c r="E381" s="151" t="s">
        <v>190</v>
      </c>
      <c r="F381" s="181">
        <f>SUM(F333:F355)</f>
        <v>9440000</v>
      </c>
    </row>
    <row r="382" spans="1:6" s="21" customFormat="1" ht="12.75">
      <c r="A382" s="47"/>
      <c r="B382" s="149"/>
      <c r="C382" s="150"/>
      <c r="D382" s="215"/>
      <c r="E382" s="150"/>
      <c r="F382" s="150"/>
    </row>
    <row r="383" spans="1:6" s="21" customFormat="1" ht="12">
      <c r="A383" s="47"/>
      <c r="B383" s="244" t="s">
        <v>571</v>
      </c>
      <c r="C383" s="47"/>
      <c r="D383" s="213"/>
      <c r="E383" s="47"/>
      <c r="F383" s="47"/>
    </row>
    <row r="384" spans="1:6" s="21" customFormat="1" ht="12.75">
      <c r="A384" s="19"/>
      <c r="B384" s="58"/>
      <c r="C384" s="19"/>
      <c r="D384" s="202"/>
      <c r="E384" s="19"/>
      <c r="F384" s="19"/>
    </row>
    <row r="385" spans="1:6" s="21" customFormat="1" ht="12.75">
      <c r="A385" s="59" t="s">
        <v>210</v>
      </c>
      <c r="B385" s="60" t="s">
        <v>211</v>
      </c>
      <c r="C385" s="59" t="s">
        <v>212</v>
      </c>
      <c r="D385" s="60" t="s">
        <v>213</v>
      </c>
      <c r="E385" s="59" t="s">
        <v>214</v>
      </c>
      <c r="F385" s="59" t="s">
        <v>215</v>
      </c>
    </row>
    <row r="386" spans="1:6" s="21" customFormat="1" ht="12.75">
      <c r="A386" s="46"/>
      <c r="B386" s="153"/>
      <c r="C386" s="46"/>
      <c r="D386" s="202"/>
      <c r="E386" s="46"/>
      <c r="F386" s="166" t="s">
        <v>0</v>
      </c>
    </row>
    <row r="387" spans="1:6" s="21" customFormat="1" ht="12.75">
      <c r="A387" s="75"/>
      <c r="B387" s="148"/>
      <c r="C387" s="22"/>
      <c r="D387" s="203"/>
      <c r="E387" s="22"/>
      <c r="F387" s="22"/>
    </row>
    <row r="388" spans="1:6" s="21" customFormat="1" ht="12.75">
      <c r="A388" s="22"/>
      <c r="B388" s="28" t="s">
        <v>119</v>
      </c>
      <c r="C388" s="22"/>
      <c r="D388" s="203"/>
      <c r="E388" s="22"/>
      <c r="F388" s="22"/>
    </row>
    <row r="389" spans="1:6" s="21" customFormat="1" ht="12">
      <c r="A389" s="22"/>
      <c r="B389" s="63"/>
      <c r="C389" s="29"/>
      <c r="D389" s="214"/>
      <c r="E389" s="22"/>
      <c r="F389" s="22"/>
    </row>
    <row r="390" spans="1:6" s="21" customFormat="1" ht="12.75">
      <c r="A390" s="22"/>
      <c r="B390" s="62" t="s">
        <v>80</v>
      </c>
      <c r="C390" s="22"/>
      <c r="D390" s="205"/>
      <c r="E390" s="22"/>
      <c r="F390" s="22"/>
    </row>
    <row r="391" spans="1:6" s="21" customFormat="1" ht="12.75">
      <c r="A391" s="22"/>
      <c r="B391" s="62"/>
      <c r="C391" s="22"/>
      <c r="D391" s="205"/>
      <c r="E391" s="22"/>
      <c r="F391" s="22"/>
    </row>
    <row r="392" spans="1:6" s="21" customFormat="1" ht="12.75">
      <c r="A392" s="22"/>
      <c r="B392" s="62" t="s">
        <v>234</v>
      </c>
      <c r="C392" s="22"/>
      <c r="D392" s="205"/>
      <c r="E392" s="22"/>
      <c r="F392" s="22"/>
    </row>
    <row r="393" spans="1:6" s="21" customFormat="1" ht="12">
      <c r="A393" s="22"/>
      <c r="B393" s="63"/>
      <c r="C393" s="22"/>
      <c r="D393" s="205"/>
      <c r="E393" s="22"/>
      <c r="F393" s="22"/>
    </row>
    <row r="394" spans="1:6" s="21" customFormat="1" ht="12.75">
      <c r="A394" s="22"/>
      <c r="B394" s="64" t="s">
        <v>85</v>
      </c>
      <c r="C394" s="22"/>
      <c r="D394" s="205"/>
      <c r="E394" s="22"/>
      <c r="F394" s="22"/>
    </row>
    <row r="395" spans="1:6" s="21" customFormat="1" ht="12.75">
      <c r="A395" s="22"/>
      <c r="B395" s="65" t="s">
        <v>81</v>
      </c>
      <c r="C395" s="22"/>
      <c r="D395" s="205"/>
      <c r="E395" s="22"/>
      <c r="F395" s="22"/>
    </row>
    <row r="396" spans="1:6" s="21" customFormat="1" ht="12.75">
      <c r="A396" s="22"/>
      <c r="B396" s="49"/>
      <c r="C396" s="22"/>
      <c r="D396" s="227"/>
      <c r="E396" s="90"/>
      <c r="F396" s="90"/>
    </row>
    <row r="397" spans="1:6" s="21" customFormat="1" ht="14.25">
      <c r="A397" s="29" t="s">
        <v>216</v>
      </c>
      <c r="B397" s="89" t="s">
        <v>344</v>
      </c>
      <c r="C397" s="29" t="s">
        <v>120</v>
      </c>
      <c r="D397" s="227">
        <v>184</v>
      </c>
      <c r="E397" s="90">
        <v>50000</v>
      </c>
      <c r="F397" s="90">
        <f>D397*E397</f>
        <v>9200000</v>
      </c>
    </row>
    <row r="398" spans="1:6" s="21" customFormat="1" ht="12">
      <c r="A398" s="22"/>
      <c r="B398" s="42"/>
      <c r="C398" s="22"/>
      <c r="D398" s="227"/>
      <c r="E398" s="90"/>
      <c r="F398" s="90"/>
    </row>
    <row r="399" spans="1:6" s="21" customFormat="1" ht="14.25">
      <c r="A399" s="86" t="s">
        <v>217</v>
      </c>
      <c r="B399" s="42" t="s">
        <v>86</v>
      </c>
      <c r="C399" s="29" t="s">
        <v>120</v>
      </c>
      <c r="D399" s="227">
        <v>39</v>
      </c>
      <c r="E399" s="90">
        <v>32700</v>
      </c>
      <c r="F399" s="90">
        <f>D399*E399</f>
        <v>1275300</v>
      </c>
    </row>
    <row r="400" spans="1:6" s="21" customFormat="1" ht="12.75">
      <c r="A400" s="29"/>
      <c r="B400" s="49"/>
      <c r="C400" s="22"/>
      <c r="D400" s="137"/>
      <c r="E400" s="90"/>
      <c r="F400" s="90"/>
    </row>
    <row r="401" spans="1:6" s="21" customFormat="1" ht="12">
      <c r="A401" s="86"/>
      <c r="B401" s="42"/>
      <c r="C401" s="29"/>
      <c r="D401" s="227"/>
      <c r="E401" s="136"/>
      <c r="F401" s="90"/>
    </row>
    <row r="402" spans="1:6" s="21" customFormat="1" ht="12.75">
      <c r="A402" s="22"/>
      <c r="B402" s="49"/>
      <c r="C402" s="22"/>
      <c r="D402" s="205"/>
      <c r="E402" s="22"/>
      <c r="F402" s="22"/>
    </row>
    <row r="403" spans="1:6" s="21" customFormat="1" ht="12.75">
      <c r="A403" s="22"/>
      <c r="B403" s="49"/>
      <c r="C403" s="22"/>
      <c r="D403" s="203"/>
      <c r="E403" s="22"/>
      <c r="F403" s="22"/>
    </row>
    <row r="404" spans="1:6" s="21" customFormat="1" ht="12.75">
      <c r="A404" s="22"/>
      <c r="B404" s="49"/>
      <c r="C404" s="22"/>
      <c r="D404" s="203"/>
      <c r="E404" s="22"/>
      <c r="F404" s="22"/>
    </row>
    <row r="405" spans="1:6" s="21" customFormat="1" ht="12.75">
      <c r="A405" s="22"/>
      <c r="B405" s="49"/>
      <c r="C405" s="22"/>
      <c r="D405" s="203"/>
      <c r="E405" s="22"/>
      <c r="F405" s="22"/>
    </row>
    <row r="406" spans="1:6" s="21" customFormat="1" ht="12.75">
      <c r="A406" s="22"/>
      <c r="B406" s="49"/>
      <c r="C406" s="22"/>
      <c r="D406" s="203"/>
      <c r="E406" s="22"/>
      <c r="F406" s="22"/>
    </row>
    <row r="407" spans="1:6" s="21" customFormat="1" ht="12.75">
      <c r="A407" s="22"/>
      <c r="B407" s="49"/>
      <c r="C407" s="22"/>
      <c r="D407" s="203"/>
      <c r="E407" s="22"/>
      <c r="F407" s="22"/>
    </row>
    <row r="408" spans="1:6" s="21" customFormat="1" ht="12.75">
      <c r="A408" s="22"/>
      <c r="B408" s="49"/>
      <c r="C408" s="22"/>
      <c r="D408" s="203"/>
      <c r="E408" s="22"/>
      <c r="F408" s="22"/>
    </row>
    <row r="409" spans="1:6" s="21" customFormat="1" ht="12.75">
      <c r="A409" s="22"/>
      <c r="B409" s="49"/>
      <c r="C409" s="22"/>
      <c r="D409" s="203"/>
      <c r="E409" s="22"/>
      <c r="F409" s="22"/>
    </row>
    <row r="410" spans="1:6" s="21" customFormat="1" ht="12.75">
      <c r="A410" s="22"/>
      <c r="B410" s="49"/>
      <c r="C410" s="22"/>
      <c r="D410" s="203"/>
      <c r="E410" s="22"/>
      <c r="F410" s="22"/>
    </row>
    <row r="411" spans="1:6" s="21" customFormat="1" ht="12.75">
      <c r="A411" s="22"/>
      <c r="B411" s="49"/>
      <c r="C411" s="22"/>
      <c r="D411" s="203"/>
      <c r="E411" s="22"/>
      <c r="F411" s="22"/>
    </row>
    <row r="412" spans="1:6" s="21" customFormat="1" ht="12.75">
      <c r="A412" s="22"/>
      <c r="B412" s="49"/>
      <c r="C412" s="22"/>
      <c r="D412" s="203"/>
      <c r="E412" s="22"/>
      <c r="F412" s="22"/>
    </row>
    <row r="413" spans="1:6" s="21" customFormat="1" ht="12.75">
      <c r="A413" s="22"/>
      <c r="B413" s="49"/>
      <c r="C413" s="22"/>
      <c r="D413" s="203"/>
      <c r="E413" s="22"/>
      <c r="F413" s="22"/>
    </row>
    <row r="414" spans="1:6" s="21" customFormat="1" ht="12.75">
      <c r="A414" s="22"/>
      <c r="B414" s="49"/>
      <c r="C414" s="22"/>
      <c r="D414" s="203"/>
      <c r="E414" s="22"/>
      <c r="F414" s="22"/>
    </row>
    <row r="415" spans="1:6" s="21" customFormat="1" ht="12.75">
      <c r="A415" s="22"/>
      <c r="B415" s="49"/>
      <c r="C415" s="22"/>
      <c r="D415" s="203"/>
      <c r="E415" s="22"/>
      <c r="F415" s="22"/>
    </row>
    <row r="416" spans="1:6" s="21" customFormat="1" ht="12.75">
      <c r="A416" s="22"/>
      <c r="B416" s="49"/>
      <c r="C416" s="22"/>
      <c r="D416" s="203"/>
      <c r="E416" s="22"/>
      <c r="F416" s="22"/>
    </row>
    <row r="417" spans="1:6" s="21" customFormat="1" ht="12.75">
      <c r="A417" s="22"/>
      <c r="B417" s="49"/>
      <c r="C417" s="22"/>
      <c r="D417" s="203"/>
      <c r="E417" s="22"/>
      <c r="F417" s="22"/>
    </row>
    <row r="418" spans="1:6" s="21" customFormat="1" ht="12.75">
      <c r="A418" s="22"/>
      <c r="B418" s="49"/>
      <c r="C418" s="22"/>
      <c r="D418" s="203"/>
      <c r="E418" s="22"/>
      <c r="F418" s="22"/>
    </row>
    <row r="419" spans="1:6" s="21" customFormat="1" ht="12.75">
      <c r="A419" s="22"/>
      <c r="B419" s="49"/>
      <c r="C419" s="22"/>
      <c r="D419" s="203"/>
      <c r="E419" s="22"/>
      <c r="F419" s="22"/>
    </row>
    <row r="420" spans="1:6" s="21" customFormat="1" ht="12.75">
      <c r="A420" s="22"/>
      <c r="B420" s="49"/>
      <c r="C420" s="22"/>
      <c r="D420" s="203"/>
      <c r="E420" s="22"/>
      <c r="F420" s="22"/>
    </row>
    <row r="421" spans="1:6" s="21" customFormat="1" ht="12.75">
      <c r="A421" s="22"/>
      <c r="B421" s="49"/>
      <c r="C421" s="22"/>
      <c r="D421" s="203"/>
      <c r="E421" s="22"/>
      <c r="F421" s="22"/>
    </row>
    <row r="422" spans="1:6" s="21" customFormat="1" ht="12.75">
      <c r="A422" s="22"/>
      <c r="B422" s="49"/>
      <c r="C422" s="22"/>
      <c r="D422" s="203"/>
      <c r="E422" s="22"/>
      <c r="F422" s="22"/>
    </row>
    <row r="423" spans="1:6" s="21" customFormat="1" ht="12.75">
      <c r="A423" s="22"/>
      <c r="B423" s="49"/>
      <c r="C423" s="22"/>
      <c r="D423" s="203"/>
      <c r="E423" s="22"/>
      <c r="F423" s="22"/>
    </row>
    <row r="424" spans="1:6" s="21" customFormat="1" ht="12.75">
      <c r="A424" s="22"/>
      <c r="B424" s="49"/>
      <c r="C424" s="22"/>
      <c r="D424" s="203"/>
      <c r="E424" s="22"/>
      <c r="F424" s="22"/>
    </row>
    <row r="425" spans="1:6" s="21" customFormat="1" ht="12.75">
      <c r="A425" s="22"/>
      <c r="B425" s="49"/>
      <c r="C425" s="22"/>
      <c r="D425" s="203"/>
      <c r="E425" s="22"/>
      <c r="F425" s="22"/>
    </row>
    <row r="426" spans="1:6" s="21" customFormat="1" ht="12.75">
      <c r="A426" s="22"/>
      <c r="B426" s="49"/>
      <c r="C426" s="22"/>
      <c r="D426" s="203"/>
      <c r="E426" s="22"/>
      <c r="F426" s="22"/>
    </row>
    <row r="427" spans="1:6" s="21" customFormat="1" ht="12.75">
      <c r="A427" s="22"/>
      <c r="B427" s="49"/>
      <c r="C427" s="22"/>
      <c r="D427" s="203"/>
      <c r="E427" s="22"/>
      <c r="F427" s="22"/>
    </row>
    <row r="428" spans="1:6" s="21" customFormat="1" ht="12.75">
      <c r="A428" s="22"/>
      <c r="B428" s="49"/>
      <c r="C428" s="22"/>
      <c r="D428" s="203"/>
      <c r="E428" s="22"/>
      <c r="F428" s="22"/>
    </row>
    <row r="429" spans="1:6" s="21" customFormat="1" ht="12.75">
      <c r="A429" s="22"/>
      <c r="B429" s="49"/>
      <c r="C429" s="22"/>
      <c r="D429" s="203"/>
      <c r="E429" s="22"/>
      <c r="F429" s="22"/>
    </row>
    <row r="430" spans="1:6" s="21" customFormat="1" ht="12.75">
      <c r="A430" s="22"/>
      <c r="B430" s="49"/>
      <c r="C430" s="22"/>
      <c r="D430" s="203"/>
      <c r="E430" s="22"/>
      <c r="F430" s="22"/>
    </row>
    <row r="431" spans="1:6" s="21" customFormat="1" ht="12.75">
      <c r="A431" s="22"/>
      <c r="B431" s="49"/>
      <c r="C431" s="22"/>
      <c r="D431" s="203"/>
      <c r="E431" s="22"/>
      <c r="F431" s="22"/>
    </row>
    <row r="432" spans="1:6" s="21" customFormat="1" ht="12.75">
      <c r="A432" s="22"/>
      <c r="B432" s="49"/>
      <c r="C432" s="22"/>
      <c r="D432" s="203"/>
      <c r="E432" s="22"/>
      <c r="F432" s="22"/>
    </row>
    <row r="433" spans="1:6" s="21" customFormat="1" ht="12.75">
      <c r="A433" s="22"/>
      <c r="B433" s="49"/>
      <c r="C433" s="22"/>
      <c r="D433" s="203"/>
      <c r="E433" s="22"/>
      <c r="F433" s="22"/>
    </row>
    <row r="434" spans="1:6" s="21" customFormat="1" ht="12.75">
      <c r="A434" s="22"/>
      <c r="B434" s="49"/>
      <c r="C434" s="22"/>
      <c r="D434" s="203"/>
      <c r="E434" s="22"/>
      <c r="F434" s="22"/>
    </row>
    <row r="435" spans="1:6" s="21" customFormat="1" ht="12.75">
      <c r="A435" s="22"/>
      <c r="B435" s="49"/>
      <c r="C435" s="22"/>
      <c r="D435" s="203"/>
      <c r="E435" s="22"/>
      <c r="F435" s="22"/>
    </row>
    <row r="436" spans="1:6" s="21" customFormat="1" ht="12.75">
      <c r="A436" s="22"/>
      <c r="B436" s="49"/>
      <c r="C436" s="22"/>
      <c r="D436" s="203"/>
      <c r="E436" s="22"/>
      <c r="F436" s="22"/>
    </row>
    <row r="437" spans="1:6" s="21" customFormat="1" ht="12.75">
      <c r="A437" s="22"/>
      <c r="B437" s="49"/>
      <c r="C437" s="22"/>
      <c r="D437" s="203"/>
      <c r="E437" s="22"/>
      <c r="F437" s="22"/>
    </row>
    <row r="438" spans="1:6" s="21" customFormat="1" ht="12.75">
      <c r="A438" s="22"/>
      <c r="B438" s="49"/>
      <c r="C438" s="22"/>
      <c r="D438" s="203"/>
      <c r="E438" s="22"/>
      <c r="F438" s="22"/>
    </row>
    <row r="439" spans="1:6" s="21" customFormat="1" ht="12.75">
      <c r="A439" s="22"/>
      <c r="B439" s="49"/>
      <c r="C439" s="22"/>
      <c r="D439" s="203"/>
      <c r="E439" s="22"/>
      <c r="F439" s="22"/>
    </row>
    <row r="440" spans="1:6" s="21" customFormat="1" ht="12.75">
      <c r="A440" s="22"/>
      <c r="B440" s="49"/>
      <c r="C440" s="22"/>
      <c r="D440" s="203"/>
      <c r="E440" s="22"/>
      <c r="F440" s="22"/>
    </row>
    <row r="441" spans="1:6" s="21" customFormat="1" ht="12.75">
      <c r="A441" s="22"/>
      <c r="B441" s="49"/>
      <c r="C441" s="22"/>
      <c r="D441" s="203"/>
      <c r="E441" s="22"/>
      <c r="F441" s="22"/>
    </row>
    <row r="442" spans="1:6" s="21" customFormat="1" ht="12.75">
      <c r="A442" s="22"/>
      <c r="B442" s="49"/>
      <c r="C442" s="22"/>
      <c r="D442" s="203"/>
      <c r="E442" s="22"/>
      <c r="F442" s="22"/>
    </row>
    <row r="443" spans="1:6" s="21" customFormat="1" ht="12.75">
      <c r="A443" s="22"/>
      <c r="B443" s="49"/>
      <c r="C443" s="22"/>
      <c r="D443" s="203"/>
      <c r="E443" s="22"/>
      <c r="F443" s="22"/>
    </row>
    <row r="444" spans="1:6" s="21" customFormat="1" ht="12">
      <c r="A444" s="80"/>
      <c r="B444" s="134"/>
      <c r="C444" s="80"/>
      <c r="D444" s="209"/>
      <c r="E444" s="80"/>
      <c r="F444" s="80"/>
    </row>
    <row r="445" spans="1:6" s="21" customFormat="1" ht="12.75">
      <c r="A445" s="46"/>
      <c r="B445" s="166" t="s">
        <v>433</v>
      </c>
      <c r="C445" s="46"/>
      <c r="D445" s="212"/>
      <c r="E445" s="46"/>
      <c r="F445" s="183">
        <f>SUM(F396:F401)</f>
        <v>10475300</v>
      </c>
    </row>
    <row r="446" s="21" customFormat="1" ht="12">
      <c r="D446" s="205"/>
    </row>
    <row r="447" spans="1:6" s="21" customFormat="1" ht="12">
      <c r="A447" s="47"/>
      <c r="B447" s="245" t="s">
        <v>572</v>
      </c>
      <c r="C447" s="36"/>
      <c r="D447" s="208"/>
      <c r="E447" s="47"/>
      <c r="F447" s="47"/>
    </row>
    <row r="448" spans="1:6" s="230" customFormat="1" ht="12">
      <c r="A448" s="269"/>
      <c r="B448" s="269"/>
      <c r="C448" s="270"/>
      <c r="D448" s="271"/>
      <c r="E448" s="272"/>
      <c r="F448" s="272"/>
    </row>
    <row r="449" spans="1:6" s="230" customFormat="1" ht="12.75">
      <c r="A449" s="273"/>
      <c r="B449" s="228"/>
      <c r="C449" s="274"/>
      <c r="D449" s="275"/>
      <c r="E449" s="276"/>
      <c r="F449" s="276"/>
    </row>
    <row r="450" spans="1:6" s="230" customFormat="1" ht="12.75">
      <c r="A450" s="194" t="s">
        <v>238</v>
      </c>
      <c r="B450" s="195" t="s">
        <v>255</v>
      </c>
      <c r="C450" s="194" t="s">
        <v>272</v>
      </c>
      <c r="D450" s="195" t="s">
        <v>273</v>
      </c>
      <c r="E450" s="277" t="s">
        <v>274</v>
      </c>
      <c r="F450" s="277" t="s">
        <v>275</v>
      </c>
    </row>
    <row r="451" spans="1:6" s="230" customFormat="1" ht="12">
      <c r="A451" s="278"/>
      <c r="B451" s="267"/>
      <c r="C451" s="231"/>
      <c r="D451" s="229"/>
      <c r="E451" s="279"/>
      <c r="F451" s="279"/>
    </row>
    <row r="452" spans="1:6" s="21" customFormat="1" ht="12.75">
      <c r="A452" s="22"/>
      <c r="B452" s="28" t="s">
        <v>119</v>
      </c>
      <c r="C452" s="22"/>
      <c r="D452" s="203"/>
      <c r="E452" s="22"/>
      <c r="F452" s="22"/>
    </row>
    <row r="453" spans="1:6" s="21" customFormat="1" ht="12">
      <c r="A453" s="22"/>
      <c r="B453" s="63"/>
      <c r="C453" s="29"/>
      <c r="D453" s="214"/>
      <c r="E453" s="22"/>
      <c r="F453" s="22"/>
    </row>
    <row r="454" spans="1:6" s="21" customFormat="1" ht="12.75">
      <c r="A454" s="22"/>
      <c r="B454" s="62" t="s">
        <v>320</v>
      </c>
      <c r="C454" s="22"/>
      <c r="D454" s="205"/>
      <c r="E454" s="22"/>
      <c r="F454" s="22"/>
    </row>
    <row r="455" spans="1:6" s="230" customFormat="1" ht="12.75">
      <c r="A455" s="278"/>
      <c r="B455" s="198"/>
      <c r="C455" s="231"/>
      <c r="D455" s="229"/>
      <c r="E455" s="91"/>
      <c r="F455" s="279"/>
    </row>
    <row r="456" spans="1:6" s="230" customFormat="1" ht="12.75">
      <c r="A456" s="278"/>
      <c r="B456" s="198" t="s">
        <v>235</v>
      </c>
      <c r="C456" s="231"/>
      <c r="D456" s="229"/>
      <c r="E456" s="91"/>
      <c r="F456" s="279"/>
    </row>
    <row r="457" spans="1:6" s="230" customFormat="1" ht="12.75">
      <c r="A457" s="278"/>
      <c r="B457" s="198"/>
      <c r="C457" s="231"/>
      <c r="D457" s="229"/>
      <c r="E457" s="91"/>
      <c r="F457" s="279"/>
    </row>
    <row r="458" spans="1:6" s="267" customFormat="1" ht="12">
      <c r="A458" s="278"/>
      <c r="B458" s="230" t="s">
        <v>221</v>
      </c>
      <c r="C458" s="231"/>
      <c r="D458" s="229"/>
      <c r="E458" s="91"/>
      <c r="F458" s="91"/>
    </row>
    <row r="459" spans="1:6" s="267" customFormat="1" ht="54" customHeight="1">
      <c r="A459" s="280" t="s">
        <v>216</v>
      </c>
      <c r="B459" s="239" t="s">
        <v>426</v>
      </c>
      <c r="C459" s="231" t="s">
        <v>266</v>
      </c>
      <c r="D459" s="232">
        <v>3</v>
      </c>
      <c r="E459" s="91">
        <v>1149750</v>
      </c>
      <c r="F459" s="91">
        <f>D459*E459</f>
        <v>3449250</v>
      </c>
    </row>
    <row r="460" spans="1:6" s="267" customFormat="1" ht="12">
      <c r="A460" s="278"/>
      <c r="B460" s="230"/>
      <c r="C460" s="231"/>
      <c r="D460" s="229"/>
      <c r="E460" s="91"/>
      <c r="F460" s="91"/>
    </row>
    <row r="461" spans="1:6" s="267" customFormat="1" ht="12">
      <c r="A461" s="278" t="s">
        <v>217</v>
      </c>
      <c r="B461" s="230" t="s">
        <v>427</v>
      </c>
      <c r="C461" s="231" t="s">
        <v>266</v>
      </c>
      <c r="D461" s="232">
        <v>1</v>
      </c>
      <c r="E461" s="91">
        <v>1073100</v>
      </c>
      <c r="F461" s="91">
        <f>D461*E461</f>
        <v>1073100</v>
      </c>
    </row>
    <row r="462" spans="1:6" s="267" customFormat="1" ht="12">
      <c r="A462" s="278"/>
      <c r="B462" s="230"/>
      <c r="C462" s="231"/>
      <c r="D462" s="229"/>
      <c r="E462" s="91"/>
      <c r="F462" s="91"/>
    </row>
    <row r="463" spans="1:6" s="267" customFormat="1" ht="12">
      <c r="A463" s="278" t="s">
        <v>218</v>
      </c>
      <c r="B463" s="230" t="s">
        <v>428</v>
      </c>
      <c r="C463" s="231" t="s">
        <v>266</v>
      </c>
      <c r="D463" s="232">
        <v>6</v>
      </c>
      <c r="E463" s="91">
        <v>657000</v>
      </c>
      <c r="F463" s="91">
        <f>D463*E463</f>
        <v>3942000</v>
      </c>
    </row>
    <row r="464" spans="1:6" s="267" customFormat="1" ht="12">
      <c r="A464" s="278"/>
      <c r="B464" s="230"/>
      <c r="C464" s="231"/>
      <c r="D464" s="229"/>
      <c r="E464" s="91"/>
      <c r="F464" s="91"/>
    </row>
    <row r="465" spans="1:6" s="267" customFormat="1" ht="12">
      <c r="A465" s="278" t="s">
        <v>219</v>
      </c>
      <c r="B465" s="230" t="s">
        <v>429</v>
      </c>
      <c r="C465" s="231" t="s">
        <v>266</v>
      </c>
      <c r="D465" s="232">
        <v>1</v>
      </c>
      <c r="E465" s="91">
        <v>1116900</v>
      </c>
      <c r="F465" s="91">
        <f>D465*E465</f>
        <v>1116900</v>
      </c>
    </row>
    <row r="466" spans="1:6" s="267" customFormat="1" ht="12">
      <c r="A466" s="278"/>
      <c r="B466" s="230"/>
      <c r="C466" s="231"/>
      <c r="D466" s="229"/>
      <c r="E466" s="91"/>
      <c r="F466" s="91"/>
    </row>
    <row r="467" spans="1:6" s="267" customFormat="1" ht="12">
      <c r="A467" s="278" t="s">
        <v>220</v>
      </c>
      <c r="B467" s="230" t="s">
        <v>430</v>
      </c>
      <c r="C467" s="231" t="s">
        <v>266</v>
      </c>
      <c r="D467" s="232">
        <v>3</v>
      </c>
      <c r="E467" s="91">
        <v>262800</v>
      </c>
      <c r="F467" s="91">
        <f>D467*E467</f>
        <v>788400</v>
      </c>
    </row>
    <row r="468" spans="1:6" s="267" customFormat="1" ht="12">
      <c r="A468" s="278"/>
      <c r="B468" s="230"/>
      <c r="C468" s="231"/>
      <c r="D468" s="232"/>
      <c r="E468" s="91"/>
      <c r="F468" s="91"/>
    </row>
    <row r="469" spans="1:6" s="230" customFormat="1" ht="12.75">
      <c r="A469" s="281"/>
      <c r="B469" s="224" t="s">
        <v>121</v>
      </c>
      <c r="C469" s="241"/>
      <c r="D469" s="219"/>
      <c r="E469" s="108"/>
      <c r="F469" s="282"/>
    </row>
    <row r="470" spans="1:6" s="230" customFormat="1" ht="12">
      <c r="A470" s="281"/>
      <c r="B470" s="283"/>
      <c r="C470" s="241"/>
      <c r="D470" s="219"/>
      <c r="E470" s="108"/>
      <c r="F470" s="282"/>
    </row>
    <row r="471" spans="1:6" s="230" customFormat="1" ht="39">
      <c r="A471" s="254" t="s">
        <v>224</v>
      </c>
      <c r="B471" s="284" t="s">
        <v>431</v>
      </c>
      <c r="C471" s="241" t="s">
        <v>120</v>
      </c>
      <c r="D471" s="241">
        <v>4</v>
      </c>
      <c r="E471" s="108">
        <v>85000</v>
      </c>
      <c r="F471" s="91">
        <f>D471*E471</f>
        <v>340000</v>
      </c>
    </row>
    <row r="472" spans="1:6" s="230" customFormat="1" ht="12">
      <c r="A472" s="281"/>
      <c r="B472" s="267"/>
      <c r="C472" s="241"/>
      <c r="D472" s="241"/>
      <c r="E472" s="108"/>
      <c r="F472" s="282"/>
    </row>
    <row r="473" spans="1:6" s="230" customFormat="1" ht="18.75" customHeight="1">
      <c r="A473" s="254" t="s">
        <v>270</v>
      </c>
      <c r="B473" s="284" t="s">
        <v>432</v>
      </c>
      <c r="C473" s="241" t="s">
        <v>120</v>
      </c>
      <c r="D473" s="241">
        <v>31</v>
      </c>
      <c r="E473" s="108">
        <v>95000</v>
      </c>
      <c r="F473" s="91">
        <f>D473*E473</f>
        <v>2945000</v>
      </c>
    </row>
    <row r="474" spans="1:6" s="230" customFormat="1" ht="12.75">
      <c r="A474" s="281"/>
      <c r="B474" s="224"/>
      <c r="C474" s="241"/>
      <c r="D474" s="219"/>
      <c r="E474" s="108"/>
      <c r="F474" s="282"/>
    </row>
    <row r="475" spans="1:6" s="230" customFormat="1" ht="12.75">
      <c r="A475" s="281"/>
      <c r="B475" s="329" t="s">
        <v>574</v>
      </c>
      <c r="C475" s="241"/>
      <c r="D475" s="219"/>
      <c r="E475" s="285"/>
      <c r="F475" s="286"/>
    </row>
    <row r="476" spans="1:6" s="230" customFormat="1" ht="12">
      <c r="A476" s="254"/>
      <c r="B476" s="284"/>
      <c r="C476" s="241"/>
      <c r="D476" s="219"/>
      <c r="E476" s="108"/>
      <c r="F476" s="287"/>
    </row>
    <row r="477" spans="1:6" s="230" customFormat="1" ht="12">
      <c r="A477" s="330" t="s">
        <v>225</v>
      </c>
      <c r="B477" s="283" t="s">
        <v>575</v>
      </c>
      <c r="C477" s="241"/>
      <c r="D477" s="241"/>
      <c r="E477" s="108"/>
      <c r="F477" s="91"/>
    </row>
    <row r="478" spans="1:6" s="230" customFormat="1" ht="12">
      <c r="A478" s="288"/>
      <c r="B478" s="284" t="s">
        <v>576</v>
      </c>
      <c r="C478" s="241"/>
      <c r="D478" s="219"/>
      <c r="E478" s="108"/>
      <c r="F478" s="282"/>
    </row>
    <row r="479" spans="1:6" s="230" customFormat="1" ht="12">
      <c r="A479" s="288"/>
      <c r="B479" s="284" t="s">
        <v>578</v>
      </c>
      <c r="C479" s="241" t="s">
        <v>266</v>
      </c>
      <c r="D479" s="241">
        <v>3</v>
      </c>
      <c r="E479" s="108">
        <v>630000</v>
      </c>
      <c r="F479" s="282">
        <f>D479*E479</f>
        <v>1890000</v>
      </c>
    </row>
    <row r="480" spans="1:6" s="230" customFormat="1" ht="12">
      <c r="A480" s="288"/>
      <c r="B480" s="284"/>
      <c r="C480" s="241"/>
      <c r="D480" s="219"/>
      <c r="E480" s="108"/>
      <c r="F480" s="282" t="s">
        <v>221</v>
      </c>
    </row>
    <row r="481" spans="1:6" s="230" customFormat="1" ht="12">
      <c r="A481" s="288" t="s">
        <v>229</v>
      </c>
      <c r="B481" s="284" t="s">
        <v>577</v>
      </c>
      <c r="C481" s="241" t="s">
        <v>266</v>
      </c>
      <c r="D481" s="241">
        <v>1</v>
      </c>
      <c r="E481" s="108">
        <v>588000</v>
      </c>
      <c r="F481" s="282">
        <f aca="true" t="shared" si="0" ref="F481:F491">D481*E481</f>
        <v>588000</v>
      </c>
    </row>
    <row r="482" spans="1:6" s="230" customFormat="1" ht="12">
      <c r="A482" s="288"/>
      <c r="B482" s="284"/>
      <c r="C482" s="241"/>
      <c r="D482" s="219"/>
      <c r="E482" s="108"/>
      <c r="F482" s="282" t="s">
        <v>221</v>
      </c>
    </row>
    <row r="483" spans="1:6" s="230" customFormat="1" ht="12">
      <c r="A483" s="288" t="s">
        <v>232</v>
      </c>
      <c r="B483" s="284" t="s">
        <v>428</v>
      </c>
      <c r="C483" s="241" t="s">
        <v>266</v>
      </c>
      <c r="D483" s="241">
        <v>6</v>
      </c>
      <c r="E483" s="108">
        <v>360000</v>
      </c>
      <c r="F483" s="282">
        <f t="shared" si="0"/>
        <v>2160000</v>
      </c>
    </row>
    <row r="484" spans="1:6" s="230" customFormat="1" ht="12">
      <c r="A484" s="288"/>
      <c r="B484" s="284"/>
      <c r="C484" s="241"/>
      <c r="D484" s="219"/>
      <c r="E484" s="108"/>
      <c r="F484" s="282" t="s">
        <v>221</v>
      </c>
    </row>
    <row r="485" spans="1:6" s="230" customFormat="1" ht="12">
      <c r="A485" s="288" t="s">
        <v>228</v>
      </c>
      <c r="B485" s="284" t="s">
        <v>429</v>
      </c>
      <c r="C485" s="241" t="s">
        <v>266</v>
      </c>
      <c r="D485" s="241">
        <v>1</v>
      </c>
      <c r="E485" s="108">
        <v>612000</v>
      </c>
      <c r="F485" s="282">
        <f t="shared" si="0"/>
        <v>612000</v>
      </c>
    </row>
    <row r="486" spans="1:6" s="230" customFormat="1" ht="12">
      <c r="A486" s="288"/>
      <c r="B486" s="284"/>
      <c r="C486" s="241"/>
      <c r="D486" s="219"/>
      <c r="E486" s="108"/>
      <c r="F486" s="282" t="s">
        <v>221</v>
      </c>
    </row>
    <row r="487" spans="1:6" s="230" customFormat="1" ht="12">
      <c r="A487" s="288" t="s">
        <v>45</v>
      </c>
      <c r="B487" s="284" t="s">
        <v>579</v>
      </c>
      <c r="C487" s="241" t="s">
        <v>266</v>
      </c>
      <c r="D487" s="241">
        <v>3</v>
      </c>
      <c r="E487" s="108">
        <v>144000</v>
      </c>
      <c r="F487" s="282">
        <f t="shared" si="0"/>
        <v>432000</v>
      </c>
    </row>
    <row r="488" spans="1:6" s="230" customFormat="1" ht="12">
      <c r="A488" s="288"/>
      <c r="B488" s="284"/>
      <c r="C488" s="241"/>
      <c r="D488" s="241"/>
      <c r="E488" s="108"/>
      <c r="F488" s="282" t="s">
        <v>221</v>
      </c>
    </row>
    <row r="489" spans="1:6" s="230" customFormat="1" ht="12.75">
      <c r="A489" s="288"/>
      <c r="B489" s="224" t="s">
        <v>488</v>
      </c>
      <c r="C489" s="241"/>
      <c r="D489" s="241"/>
      <c r="E489" s="108"/>
      <c r="F489" s="282" t="s">
        <v>221</v>
      </c>
    </row>
    <row r="490" spans="1:6" s="230" customFormat="1" ht="12">
      <c r="A490" s="288"/>
      <c r="B490" s="284"/>
      <c r="C490" s="241"/>
      <c r="D490" s="241"/>
      <c r="E490" s="108"/>
      <c r="F490" s="282" t="s">
        <v>221</v>
      </c>
    </row>
    <row r="491" spans="1:6" s="230" customFormat="1" ht="14.25">
      <c r="A491" s="288" t="s">
        <v>46</v>
      </c>
      <c r="B491" s="284" t="s">
        <v>580</v>
      </c>
      <c r="C491" s="241" t="s">
        <v>120</v>
      </c>
      <c r="D491" s="241">
        <v>70</v>
      </c>
      <c r="E491" s="108">
        <v>10000</v>
      </c>
      <c r="F491" s="282">
        <f t="shared" si="0"/>
        <v>700000</v>
      </c>
    </row>
    <row r="492" spans="1:6" s="230" customFormat="1" ht="12">
      <c r="A492" s="288"/>
      <c r="B492" s="284"/>
      <c r="C492" s="241"/>
      <c r="D492" s="241"/>
      <c r="E492" s="108"/>
      <c r="F492" s="282" t="s">
        <v>221</v>
      </c>
    </row>
    <row r="493" spans="1:6" s="230" customFormat="1" ht="12">
      <c r="A493" s="288"/>
      <c r="B493" s="284"/>
      <c r="C493" s="241"/>
      <c r="D493" s="241"/>
      <c r="E493" s="108"/>
      <c r="F493" s="282" t="s">
        <v>221</v>
      </c>
    </row>
    <row r="494" spans="1:6" s="230" customFormat="1" ht="12">
      <c r="A494" s="288"/>
      <c r="B494" s="284"/>
      <c r="C494" s="241"/>
      <c r="D494" s="241"/>
      <c r="E494" s="108"/>
      <c r="F494" s="282"/>
    </row>
    <row r="495" spans="1:6" s="230" customFormat="1" ht="12">
      <c r="A495" s="288"/>
      <c r="B495" s="284"/>
      <c r="C495" s="241"/>
      <c r="D495" s="219"/>
      <c r="E495" s="108"/>
      <c r="F495" s="282"/>
    </row>
    <row r="496" spans="1:6" s="230" customFormat="1" ht="12">
      <c r="A496" s="288"/>
      <c r="B496" s="284"/>
      <c r="C496" s="241"/>
      <c r="D496" s="219"/>
      <c r="E496" s="108"/>
      <c r="F496" s="282"/>
    </row>
    <row r="497" spans="1:6" s="230" customFormat="1" ht="12">
      <c r="A497" s="288"/>
      <c r="B497" s="284"/>
      <c r="C497" s="241"/>
      <c r="D497" s="219"/>
      <c r="E497" s="108"/>
      <c r="F497" s="282"/>
    </row>
    <row r="498" spans="1:6" s="230" customFormat="1" ht="12">
      <c r="A498" s="288"/>
      <c r="B498" s="284"/>
      <c r="C498" s="241"/>
      <c r="D498" s="219"/>
      <c r="E498" s="108"/>
      <c r="F498" s="282"/>
    </row>
    <row r="499" spans="1:6" s="230" customFormat="1" ht="12">
      <c r="A499" s="288"/>
      <c r="B499" s="284"/>
      <c r="C499" s="241"/>
      <c r="D499" s="219"/>
      <c r="E499" s="108"/>
      <c r="F499" s="282"/>
    </row>
    <row r="500" spans="1:6" s="230" customFormat="1" ht="12">
      <c r="A500" s="288"/>
      <c r="B500" s="284"/>
      <c r="C500" s="241"/>
      <c r="D500" s="219"/>
      <c r="E500" s="108"/>
      <c r="F500" s="282"/>
    </row>
    <row r="501" spans="1:6" s="230" customFormat="1" ht="12">
      <c r="A501" s="281"/>
      <c r="B501" s="283"/>
      <c r="C501" s="241"/>
      <c r="D501" s="219"/>
      <c r="E501" s="285"/>
      <c r="F501" s="286"/>
    </row>
    <row r="502" spans="1:6" s="230" customFormat="1" ht="12">
      <c r="A502" s="281"/>
      <c r="B502" s="283"/>
      <c r="C502" s="241"/>
      <c r="D502" s="219"/>
      <c r="E502" s="285"/>
      <c r="F502" s="286"/>
    </row>
    <row r="503" spans="1:6" s="230" customFormat="1" ht="12">
      <c r="A503" s="289"/>
      <c r="B503" s="290"/>
      <c r="C503" s="242"/>
      <c r="D503" s="220"/>
      <c r="E503" s="291"/>
      <c r="F503" s="292"/>
    </row>
    <row r="504" spans="1:6" s="230" customFormat="1" ht="12.75">
      <c r="A504" s="293"/>
      <c r="B504" s="166" t="s">
        <v>433</v>
      </c>
      <c r="C504" s="294"/>
      <c r="D504" s="221"/>
      <c r="E504" s="295"/>
      <c r="F504" s="296">
        <f>SUM(F458:F500)</f>
        <v>20036650</v>
      </c>
    </row>
    <row r="505" spans="1:6" s="230" customFormat="1" ht="12">
      <c r="A505" s="297"/>
      <c r="B505" s="298"/>
      <c r="C505" s="261"/>
      <c r="D505" s="216"/>
      <c r="E505" s="299"/>
      <c r="F505" s="300"/>
    </row>
    <row r="506" spans="1:6" s="230" customFormat="1" ht="12">
      <c r="A506" s="297"/>
      <c r="B506" s="245" t="s">
        <v>573</v>
      </c>
      <c r="C506" s="261"/>
      <c r="D506" s="216"/>
      <c r="E506" s="299"/>
      <c r="F506" s="300"/>
    </row>
    <row r="507" spans="3:15" s="267" customFormat="1" ht="12">
      <c r="C507" s="230"/>
      <c r="D507" s="265"/>
      <c r="E507" s="301"/>
      <c r="F507" s="302"/>
      <c r="I507" s="268"/>
      <c r="J507" s="268"/>
      <c r="K507" s="268"/>
      <c r="L507" s="268"/>
      <c r="M507" s="268"/>
      <c r="N507" s="268"/>
      <c r="O507" s="268"/>
    </row>
    <row r="508" spans="1:15" s="267" customFormat="1" ht="12">
      <c r="A508" s="303"/>
      <c r="B508" s="304"/>
      <c r="C508" s="305"/>
      <c r="D508" s="306"/>
      <c r="E508" s="307"/>
      <c r="F508" s="308"/>
      <c r="I508" s="268"/>
      <c r="J508" s="268"/>
      <c r="K508" s="268"/>
      <c r="L508" s="268"/>
      <c r="M508" s="268"/>
      <c r="N508" s="268"/>
      <c r="O508" s="268"/>
    </row>
    <row r="509" spans="1:15" s="267" customFormat="1" ht="12.75">
      <c r="A509" s="194" t="s">
        <v>238</v>
      </c>
      <c r="B509" s="195" t="s">
        <v>255</v>
      </c>
      <c r="C509" s="194" t="s">
        <v>272</v>
      </c>
      <c r="D509" s="195" t="s">
        <v>332</v>
      </c>
      <c r="E509" s="277" t="s">
        <v>274</v>
      </c>
      <c r="F509" s="277" t="s">
        <v>275</v>
      </c>
      <c r="I509" s="268"/>
      <c r="J509" s="268"/>
      <c r="K509" s="268"/>
      <c r="L509" s="268"/>
      <c r="M509" s="268"/>
      <c r="N509" s="268"/>
      <c r="O509" s="268"/>
    </row>
    <row r="510" spans="1:15" s="267" customFormat="1" ht="12.75">
      <c r="A510" s="309"/>
      <c r="B510" s="310"/>
      <c r="C510" s="309"/>
      <c r="D510" s="311"/>
      <c r="E510" s="312"/>
      <c r="F510" s="313"/>
      <c r="I510" s="268"/>
      <c r="J510" s="268"/>
      <c r="K510" s="268"/>
      <c r="L510" s="268"/>
      <c r="M510" s="268"/>
      <c r="N510" s="268"/>
      <c r="O510" s="268"/>
    </row>
    <row r="511" spans="1:6" s="21" customFormat="1" ht="12.75">
      <c r="A511" s="22"/>
      <c r="B511" s="28" t="s">
        <v>119</v>
      </c>
      <c r="C511" s="22"/>
      <c r="D511" s="203"/>
      <c r="E511" s="22"/>
      <c r="F511" s="22"/>
    </row>
    <row r="512" spans="1:6" s="21" customFormat="1" ht="12">
      <c r="A512" s="22"/>
      <c r="B512" s="63"/>
      <c r="C512" s="29"/>
      <c r="D512" s="214"/>
      <c r="E512" s="22"/>
      <c r="F512" s="22"/>
    </row>
    <row r="513" spans="1:6" s="21" customFormat="1" ht="12.75">
      <c r="A513" s="22"/>
      <c r="B513" s="62" t="s">
        <v>321</v>
      </c>
      <c r="C513" s="22"/>
      <c r="D513" s="205"/>
      <c r="E513" s="22"/>
      <c r="F513" s="22"/>
    </row>
    <row r="514" spans="1:6" s="230" customFormat="1" ht="12.75">
      <c r="A514" s="278"/>
      <c r="B514" s="198"/>
      <c r="C514" s="231"/>
      <c r="D514" s="229"/>
      <c r="E514" s="226"/>
      <c r="F514" s="226"/>
    </row>
    <row r="515" spans="1:15" s="267" customFormat="1" ht="12.75">
      <c r="A515" s="278"/>
      <c r="B515" s="198" t="s">
        <v>236</v>
      </c>
      <c r="C515" s="231"/>
      <c r="D515" s="229"/>
      <c r="E515" s="314"/>
      <c r="F515" s="279"/>
      <c r="I515" s="268"/>
      <c r="J515" s="268"/>
      <c r="K515" s="268"/>
      <c r="L515" s="268"/>
      <c r="M515" s="268"/>
      <c r="N515" s="268"/>
      <c r="O515" s="268"/>
    </row>
    <row r="516" spans="1:15" s="267" customFormat="1" ht="12">
      <c r="A516" s="278"/>
      <c r="B516" s="315" t="s">
        <v>221</v>
      </c>
      <c r="C516" s="231"/>
      <c r="D516" s="229"/>
      <c r="E516" s="314"/>
      <c r="F516" s="279"/>
      <c r="I516" s="268"/>
      <c r="J516" s="268"/>
      <c r="K516" s="268"/>
      <c r="L516" s="268"/>
      <c r="M516" s="268"/>
      <c r="N516" s="268"/>
      <c r="O516" s="268"/>
    </row>
    <row r="517" spans="1:15" s="267" customFormat="1" ht="12.75">
      <c r="A517" s="278"/>
      <c r="B517" s="316" t="s">
        <v>333</v>
      </c>
      <c r="C517" s="231"/>
      <c r="D517" s="229"/>
      <c r="E517" s="317"/>
      <c r="F517" s="279"/>
      <c r="I517" s="268"/>
      <c r="J517" s="268"/>
      <c r="K517" s="268"/>
      <c r="L517" s="268"/>
      <c r="M517" s="268"/>
      <c r="N517" s="268"/>
      <c r="O517" s="268"/>
    </row>
    <row r="518" spans="1:15" s="267" customFormat="1" ht="12">
      <c r="A518" s="278"/>
      <c r="B518" s="318"/>
      <c r="C518" s="231"/>
      <c r="D518" s="229"/>
      <c r="E518" s="317"/>
      <c r="F518" s="279"/>
      <c r="I518" s="268"/>
      <c r="J518" s="268"/>
      <c r="K518" s="268"/>
      <c r="L518" s="268"/>
      <c r="M518" s="268"/>
      <c r="N518" s="268"/>
      <c r="O518" s="268"/>
    </row>
    <row r="519" spans="1:15" s="267" customFormat="1" ht="12">
      <c r="A519" s="278"/>
      <c r="B519" s="318"/>
      <c r="C519" s="231"/>
      <c r="D519" s="229"/>
      <c r="E519" s="317"/>
      <c r="F519" s="279"/>
      <c r="I519" s="268"/>
      <c r="J519" s="268"/>
      <c r="K519" s="268"/>
      <c r="L519" s="268"/>
      <c r="M519" s="268"/>
      <c r="N519" s="268"/>
      <c r="O519" s="268"/>
    </row>
    <row r="520" spans="1:15" s="267" customFormat="1" ht="12">
      <c r="A520" s="278" t="s">
        <v>216</v>
      </c>
      <c r="B520" s="315" t="s">
        <v>581</v>
      </c>
      <c r="C520" s="231"/>
      <c r="D520" s="229"/>
      <c r="E520" s="317"/>
      <c r="F520" s="279"/>
      <c r="I520" s="268"/>
      <c r="J520" s="268"/>
      <c r="K520" s="268"/>
      <c r="L520" s="268"/>
      <c r="M520" s="268"/>
      <c r="N520" s="268"/>
      <c r="O520" s="268"/>
    </row>
    <row r="521" spans="1:15" s="267" customFormat="1" ht="12">
      <c r="A521" s="278"/>
      <c r="B521" s="315" t="s">
        <v>583</v>
      </c>
      <c r="C521" s="231"/>
      <c r="D521" s="229"/>
      <c r="E521" s="317"/>
      <c r="F521" s="279"/>
      <c r="I521" s="268"/>
      <c r="J521" s="268"/>
      <c r="K521" s="268"/>
      <c r="L521" s="268"/>
      <c r="M521" s="268"/>
      <c r="N521" s="268"/>
      <c r="O521" s="268"/>
    </row>
    <row r="522" spans="1:15" s="267" customFormat="1" ht="12">
      <c r="A522" s="278"/>
      <c r="B522" s="315" t="s">
        <v>582</v>
      </c>
      <c r="C522" s="231"/>
      <c r="D522" s="232" t="s">
        <v>221</v>
      </c>
      <c r="E522" s="321" t="s">
        <v>221</v>
      </c>
      <c r="F522" s="279" t="s">
        <v>221</v>
      </c>
      <c r="I522" s="268"/>
      <c r="J522" s="268"/>
      <c r="K522" s="268"/>
      <c r="L522" s="268"/>
      <c r="M522" s="268"/>
      <c r="N522" s="268"/>
      <c r="O522" s="268"/>
    </row>
    <row r="523" spans="1:15" s="267" customFormat="1" ht="12">
      <c r="A523" s="278"/>
      <c r="B523" s="315" t="s">
        <v>434</v>
      </c>
      <c r="C523" s="231"/>
      <c r="D523" s="229"/>
      <c r="E523" s="317"/>
      <c r="F523" s="279" t="s">
        <v>221</v>
      </c>
      <c r="I523" s="268"/>
      <c r="J523" s="268"/>
      <c r="K523" s="268"/>
      <c r="L523" s="268"/>
      <c r="M523" s="268"/>
      <c r="N523" s="268"/>
      <c r="O523" s="268"/>
    </row>
    <row r="524" spans="1:15" s="267" customFormat="1" ht="12">
      <c r="A524" s="278"/>
      <c r="B524" s="315" t="s">
        <v>584</v>
      </c>
      <c r="C524" s="231"/>
      <c r="D524" s="229"/>
      <c r="E524" s="317"/>
      <c r="F524" s="279"/>
      <c r="I524" s="268"/>
      <c r="J524" s="268"/>
      <c r="K524" s="268"/>
      <c r="L524" s="268"/>
      <c r="M524" s="268"/>
      <c r="N524" s="268"/>
      <c r="O524" s="268"/>
    </row>
    <row r="525" spans="1:15" s="267" customFormat="1" ht="12">
      <c r="A525" s="278"/>
      <c r="B525" s="315" t="s">
        <v>585</v>
      </c>
      <c r="C525" s="231" t="s">
        <v>266</v>
      </c>
      <c r="D525" s="232">
        <v>1</v>
      </c>
      <c r="E525" s="321">
        <v>3566000</v>
      </c>
      <c r="F525" s="279">
        <f>D525*E525</f>
        <v>3566000</v>
      </c>
      <c r="I525" s="268"/>
      <c r="J525" s="268"/>
      <c r="K525" s="268"/>
      <c r="L525" s="268"/>
      <c r="M525" s="268"/>
      <c r="N525" s="268"/>
      <c r="O525" s="268"/>
    </row>
    <row r="526" spans="1:15" s="267" customFormat="1" ht="12">
      <c r="A526" s="278"/>
      <c r="B526" s="318"/>
      <c r="C526" s="231"/>
      <c r="D526" s="232"/>
      <c r="E526" s="321"/>
      <c r="F526" s="279" t="s">
        <v>221</v>
      </c>
      <c r="I526" s="268"/>
      <c r="J526" s="268"/>
      <c r="K526" s="268"/>
      <c r="L526" s="268"/>
      <c r="M526" s="268"/>
      <c r="N526" s="268"/>
      <c r="O526" s="268"/>
    </row>
    <row r="527" spans="1:15" s="267" customFormat="1" ht="62.25">
      <c r="A527" s="319" t="s">
        <v>217</v>
      </c>
      <c r="B527" s="320" t="s">
        <v>586</v>
      </c>
      <c r="C527" s="231" t="s">
        <v>334</v>
      </c>
      <c r="D527" s="232">
        <v>1</v>
      </c>
      <c r="E527" s="321">
        <v>2339600</v>
      </c>
      <c r="F527" s="91">
        <f>D527*E527</f>
        <v>2339600</v>
      </c>
      <c r="I527" s="268"/>
      <c r="J527" s="268"/>
      <c r="K527" s="268"/>
      <c r="L527" s="268"/>
      <c r="M527" s="268"/>
      <c r="N527" s="268"/>
      <c r="O527" s="268"/>
    </row>
    <row r="528" spans="1:15" s="267" customFormat="1" ht="12">
      <c r="A528" s="278"/>
      <c r="B528" s="230"/>
      <c r="C528" s="231"/>
      <c r="D528" s="229"/>
      <c r="E528" s="317"/>
      <c r="F528" s="279"/>
      <c r="I528" s="268"/>
      <c r="J528" s="268"/>
      <c r="K528" s="268"/>
      <c r="L528" s="268"/>
      <c r="M528" s="268"/>
      <c r="N528" s="268"/>
      <c r="O528" s="268"/>
    </row>
    <row r="529" spans="1:15" s="267" customFormat="1" ht="12">
      <c r="A529" s="278" t="s">
        <v>218</v>
      </c>
      <c r="B529" s="230" t="s">
        <v>435</v>
      </c>
      <c r="C529" s="231" t="s">
        <v>334</v>
      </c>
      <c r="D529" s="232">
        <v>2</v>
      </c>
      <c r="E529" s="321">
        <v>1376000</v>
      </c>
      <c r="F529" s="91">
        <f>D529*E529</f>
        <v>2752000</v>
      </c>
      <c r="I529" s="268"/>
      <c r="J529" s="268"/>
      <c r="K529" s="268"/>
      <c r="L529" s="268"/>
      <c r="M529" s="268"/>
      <c r="N529" s="268"/>
      <c r="O529" s="268"/>
    </row>
    <row r="530" spans="1:15" s="267" customFormat="1" ht="12">
      <c r="A530" s="278"/>
      <c r="B530" s="230"/>
      <c r="C530" s="231"/>
      <c r="D530" s="229"/>
      <c r="E530" s="317"/>
      <c r="F530" s="279"/>
      <c r="I530" s="268"/>
      <c r="J530" s="268"/>
      <c r="K530" s="268"/>
      <c r="L530" s="268"/>
      <c r="M530" s="268"/>
      <c r="N530" s="268"/>
      <c r="O530" s="268"/>
    </row>
    <row r="531" spans="1:6" s="21" customFormat="1" ht="12.75">
      <c r="A531" s="22"/>
      <c r="B531" s="65" t="s">
        <v>293</v>
      </c>
      <c r="C531" s="22"/>
      <c r="D531" s="205"/>
      <c r="E531" s="22"/>
      <c r="F531" s="22"/>
    </row>
    <row r="532" spans="1:6" s="21" customFormat="1" ht="12.75">
      <c r="A532" s="22"/>
      <c r="B532" s="65"/>
      <c r="C532" s="22"/>
      <c r="D532" s="205"/>
      <c r="E532" s="22"/>
      <c r="F532" s="22"/>
    </row>
    <row r="533" spans="1:6" s="21" customFormat="1" ht="12">
      <c r="A533" s="29" t="s">
        <v>219</v>
      </c>
      <c r="B533" s="137" t="s">
        <v>436</v>
      </c>
      <c r="C533" s="29"/>
      <c r="D533" s="205"/>
      <c r="E533" s="22"/>
      <c r="F533" s="22"/>
    </row>
    <row r="534" spans="1:6" s="21" customFormat="1" ht="15" customHeight="1">
      <c r="A534" s="29"/>
      <c r="B534" s="236" t="s">
        <v>437</v>
      </c>
      <c r="C534" s="29"/>
      <c r="D534" s="205"/>
      <c r="E534" s="22"/>
      <c r="F534" s="22"/>
    </row>
    <row r="535" spans="1:6" s="21" customFormat="1" ht="12">
      <c r="A535" s="29" t="s">
        <v>221</v>
      </c>
      <c r="B535" s="137" t="s">
        <v>587</v>
      </c>
      <c r="C535" s="29" t="s">
        <v>266</v>
      </c>
      <c r="D535" s="227">
        <v>3</v>
      </c>
      <c r="E535" s="90">
        <v>650000</v>
      </c>
      <c r="F535" s="90">
        <f>D535*E535</f>
        <v>1950000</v>
      </c>
    </row>
    <row r="536" spans="1:6" s="21" customFormat="1" ht="12">
      <c r="A536" s="22"/>
      <c r="B536" s="63"/>
      <c r="C536" s="22"/>
      <c r="D536" s="214"/>
      <c r="E536" s="90"/>
      <c r="F536" s="91"/>
    </row>
    <row r="537" spans="1:15" s="267" customFormat="1" ht="12">
      <c r="A537" s="278" t="s">
        <v>220</v>
      </c>
      <c r="B537" s="230" t="s">
        <v>438</v>
      </c>
      <c r="C537" s="231" t="s">
        <v>265</v>
      </c>
      <c r="D537" s="232" t="s">
        <v>221</v>
      </c>
      <c r="E537" s="321" t="s">
        <v>221</v>
      </c>
      <c r="F537" s="91" t="s">
        <v>221</v>
      </c>
      <c r="I537" s="268"/>
      <c r="J537" s="268"/>
      <c r="K537" s="268"/>
      <c r="L537" s="268"/>
      <c r="M537" s="268"/>
      <c r="N537" s="268"/>
      <c r="O537" s="268"/>
    </row>
    <row r="538" spans="1:15" s="267" customFormat="1" ht="12">
      <c r="A538" s="278"/>
      <c r="B538" s="230" t="s">
        <v>439</v>
      </c>
      <c r="C538" s="231" t="s">
        <v>334</v>
      </c>
      <c r="D538" s="232">
        <v>1</v>
      </c>
      <c r="E538" s="321">
        <v>650000</v>
      </c>
      <c r="F538" s="91">
        <f>D538*E538</f>
        <v>650000</v>
      </c>
      <c r="I538" s="268"/>
      <c r="J538" s="268"/>
      <c r="K538" s="268"/>
      <c r="L538" s="268"/>
      <c r="M538" s="268"/>
      <c r="N538" s="268"/>
      <c r="O538" s="268"/>
    </row>
    <row r="539" spans="1:15" s="267" customFormat="1" ht="12">
      <c r="A539" s="278"/>
      <c r="B539" s="230"/>
      <c r="C539" s="231"/>
      <c r="D539" s="232"/>
      <c r="E539" s="321"/>
      <c r="F539" s="91"/>
      <c r="I539" s="268"/>
      <c r="J539" s="268"/>
      <c r="K539" s="268"/>
      <c r="L539" s="268"/>
      <c r="M539" s="268"/>
      <c r="N539" s="268"/>
      <c r="O539" s="268"/>
    </row>
    <row r="540" spans="1:15" s="267" customFormat="1" ht="12.75">
      <c r="A540" s="278"/>
      <c r="B540" s="228" t="s">
        <v>440</v>
      </c>
      <c r="C540" s="231"/>
      <c r="D540" s="232"/>
      <c r="E540" s="321"/>
      <c r="F540" s="91"/>
      <c r="I540" s="268"/>
      <c r="J540" s="268"/>
      <c r="K540" s="268"/>
      <c r="L540" s="268"/>
      <c r="M540" s="268"/>
      <c r="N540" s="268"/>
      <c r="O540" s="268"/>
    </row>
    <row r="541" spans="1:15" s="267" customFormat="1" ht="12">
      <c r="A541" s="278"/>
      <c r="B541" s="230"/>
      <c r="C541" s="231"/>
      <c r="D541" s="232"/>
      <c r="E541" s="321"/>
      <c r="F541" s="91"/>
      <c r="I541" s="268"/>
      <c r="J541" s="268"/>
      <c r="K541" s="268"/>
      <c r="L541" s="268"/>
      <c r="M541" s="268"/>
      <c r="N541" s="268"/>
      <c r="O541" s="268"/>
    </row>
    <row r="542" spans="1:15" s="267" customFormat="1" ht="12">
      <c r="A542" s="278" t="s">
        <v>222</v>
      </c>
      <c r="B542" s="230" t="s">
        <v>441</v>
      </c>
      <c r="C542" s="231"/>
      <c r="D542" s="232"/>
      <c r="E542" s="321"/>
      <c r="F542" s="91"/>
      <c r="I542" s="268"/>
      <c r="J542" s="268"/>
      <c r="K542" s="268"/>
      <c r="L542" s="268"/>
      <c r="M542" s="268"/>
      <c r="N542" s="268"/>
      <c r="O542" s="268"/>
    </row>
    <row r="543" spans="1:15" s="267" customFormat="1" ht="12">
      <c r="A543" s="278"/>
      <c r="B543" s="230" t="s">
        <v>442</v>
      </c>
      <c r="C543" s="231"/>
      <c r="D543" s="232"/>
      <c r="E543" s="321"/>
      <c r="F543" s="91"/>
      <c r="I543" s="268"/>
      <c r="J543" s="268"/>
      <c r="K543" s="268"/>
      <c r="L543" s="268"/>
      <c r="M543" s="268"/>
      <c r="N543" s="268"/>
      <c r="O543" s="268"/>
    </row>
    <row r="544" spans="1:15" s="267" customFormat="1" ht="12">
      <c r="A544" s="278"/>
      <c r="B544" s="230" t="s">
        <v>443</v>
      </c>
      <c r="C544" s="231"/>
      <c r="D544" s="232"/>
      <c r="E544" s="321"/>
      <c r="F544" s="91"/>
      <c r="I544" s="268"/>
      <c r="J544" s="268"/>
      <c r="K544" s="268"/>
      <c r="L544" s="268"/>
      <c r="M544" s="268"/>
      <c r="N544" s="268"/>
      <c r="O544" s="268"/>
    </row>
    <row r="545" spans="1:15" s="267" customFormat="1" ht="12">
      <c r="A545" s="278"/>
      <c r="B545" s="230" t="s">
        <v>444</v>
      </c>
      <c r="C545" s="231" t="s">
        <v>266</v>
      </c>
      <c r="D545" s="232">
        <v>5</v>
      </c>
      <c r="E545" s="321">
        <v>300000</v>
      </c>
      <c r="F545" s="91">
        <f>D545*E545</f>
        <v>1500000</v>
      </c>
      <c r="I545" s="268"/>
      <c r="J545" s="268"/>
      <c r="K545" s="268"/>
      <c r="L545" s="268"/>
      <c r="M545" s="268"/>
      <c r="N545" s="268"/>
      <c r="O545" s="268"/>
    </row>
    <row r="546" spans="1:15" s="267" customFormat="1" ht="12">
      <c r="A546" s="278"/>
      <c r="B546" s="230"/>
      <c r="C546" s="231"/>
      <c r="D546" s="232"/>
      <c r="E546" s="321"/>
      <c r="F546" s="91"/>
      <c r="I546" s="268"/>
      <c r="J546" s="268"/>
      <c r="K546" s="268"/>
      <c r="L546" s="268"/>
      <c r="M546" s="268"/>
      <c r="N546" s="268"/>
      <c r="O546" s="268"/>
    </row>
    <row r="547" spans="1:6" s="21" customFormat="1" ht="12.75">
      <c r="A547" s="86"/>
      <c r="B547" s="65" t="s">
        <v>115</v>
      </c>
      <c r="C547" s="29"/>
      <c r="D547" s="214"/>
      <c r="E547" s="90"/>
      <c r="F547" s="91"/>
    </row>
    <row r="548" spans="1:6" s="21" customFormat="1" ht="12.75">
      <c r="A548" s="86"/>
      <c r="B548" s="65" t="s">
        <v>116</v>
      </c>
      <c r="C548" s="86" t="s">
        <v>221</v>
      </c>
      <c r="D548" s="214" t="s">
        <v>221</v>
      </c>
      <c r="E548" s="90"/>
      <c r="F548" s="91"/>
    </row>
    <row r="549" spans="1:6" s="21" customFormat="1" ht="12.75">
      <c r="A549" s="86"/>
      <c r="B549" s="65"/>
      <c r="C549" s="86"/>
      <c r="D549" s="227"/>
      <c r="E549" s="90"/>
      <c r="F549" s="91"/>
    </row>
    <row r="550" spans="1:6" s="21" customFormat="1" ht="12">
      <c r="A550" s="86" t="s">
        <v>223</v>
      </c>
      <c r="B550" s="137" t="s">
        <v>335</v>
      </c>
      <c r="C550" s="86" t="s">
        <v>228</v>
      </c>
      <c r="D550" s="227">
        <v>98</v>
      </c>
      <c r="E550" s="90">
        <v>10000</v>
      </c>
      <c r="F550" s="91">
        <f>SUM(D550*E550)</f>
        <v>980000</v>
      </c>
    </row>
    <row r="551" spans="1:6" s="21" customFormat="1" ht="12.75">
      <c r="A551" s="86"/>
      <c r="B551" s="65"/>
      <c r="C551" s="29"/>
      <c r="D551" s="227"/>
      <c r="E551" s="90"/>
      <c r="F551" s="91"/>
    </row>
    <row r="552" spans="1:6" s="21" customFormat="1" ht="12">
      <c r="A552" s="86" t="s">
        <v>224</v>
      </c>
      <c r="B552" s="137" t="s">
        <v>445</v>
      </c>
      <c r="C552" s="86" t="s">
        <v>228</v>
      </c>
      <c r="D552" s="227">
        <v>49</v>
      </c>
      <c r="E552" s="90">
        <v>56000</v>
      </c>
      <c r="F552" s="91">
        <f>SUM(D552*E552)</f>
        <v>2744000</v>
      </c>
    </row>
    <row r="553" spans="1:6" s="21" customFormat="1" ht="12">
      <c r="A553" s="86"/>
      <c r="B553" s="137"/>
      <c r="C553" s="86"/>
      <c r="D553" s="227"/>
      <c r="E553" s="95"/>
      <c r="F553" s="91" t="s">
        <v>221</v>
      </c>
    </row>
    <row r="554" spans="1:6" s="21" customFormat="1" ht="12">
      <c r="A554" s="86" t="s">
        <v>270</v>
      </c>
      <c r="B554" s="137" t="s">
        <v>446</v>
      </c>
      <c r="C554" s="86" t="s">
        <v>228</v>
      </c>
      <c r="D554" s="227">
        <v>4</v>
      </c>
      <c r="E554" s="95">
        <v>56000</v>
      </c>
      <c r="F554" s="91">
        <f>SUM(D554*E554)</f>
        <v>224000</v>
      </c>
    </row>
    <row r="555" spans="1:15" s="267" customFormat="1" ht="12">
      <c r="A555" s="278"/>
      <c r="B555" s="230"/>
      <c r="C555" s="231"/>
      <c r="D555" s="229"/>
      <c r="E555" s="317"/>
      <c r="F555" s="279"/>
      <c r="I555" s="268"/>
      <c r="J555" s="268"/>
      <c r="K555" s="268"/>
      <c r="L555" s="268"/>
      <c r="M555" s="268"/>
      <c r="N555" s="268"/>
      <c r="O555" s="268"/>
    </row>
    <row r="556" spans="1:6" s="267" customFormat="1" ht="12.75">
      <c r="A556" s="281"/>
      <c r="B556" s="322" t="s">
        <v>256</v>
      </c>
      <c r="C556" s="241"/>
      <c r="D556" s="241"/>
      <c r="E556" s="108"/>
      <c r="F556" s="108" t="s">
        <v>221</v>
      </c>
    </row>
    <row r="557" spans="1:6" s="267" customFormat="1" ht="6.75" customHeight="1">
      <c r="A557" s="281"/>
      <c r="B557" s="323"/>
      <c r="C557" s="241"/>
      <c r="D557" s="241"/>
      <c r="E557" s="108"/>
      <c r="F557" s="108"/>
    </row>
    <row r="558" spans="1:6" s="267" customFormat="1" ht="12">
      <c r="A558" s="241" t="s">
        <v>225</v>
      </c>
      <c r="B558" s="323" t="s">
        <v>137</v>
      </c>
      <c r="C558" s="241" t="s">
        <v>336</v>
      </c>
      <c r="D558" s="241">
        <v>13.5</v>
      </c>
      <c r="E558" s="108">
        <v>15000</v>
      </c>
      <c r="F558" s="91">
        <f>D558*E558</f>
        <v>202500</v>
      </c>
    </row>
    <row r="559" spans="1:6" s="267" customFormat="1" ht="12">
      <c r="A559" s="281"/>
      <c r="B559" s="323"/>
      <c r="C559" s="241"/>
      <c r="D559" s="219"/>
      <c r="E559" s="108"/>
      <c r="F559" s="108"/>
    </row>
    <row r="560" spans="1:6" s="267" customFormat="1" ht="12">
      <c r="A560" s="241" t="s">
        <v>229</v>
      </c>
      <c r="B560" s="323" t="s">
        <v>337</v>
      </c>
      <c r="C560" s="241" t="s">
        <v>266</v>
      </c>
      <c r="D560" s="241">
        <v>5</v>
      </c>
      <c r="E560" s="108">
        <v>100000</v>
      </c>
      <c r="F560" s="91">
        <f>D560*E560</f>
        <v>500000</v>
      </c>
    </row>
    <row r="561" spans="1:6" s="267" customFormat="1" ht="12">
      <c r="A561" s="241"/>
      <c r="B561" s="324"/>
      <c r="C561" s="241"/>
      <c r="D561" s="261"/>
      <c r="E561" s="108"/>
      <c r="F561" s="91"/>
    </row>
    <row r="562" spans="1:6" s="21" customFormat="1" ht="12">
      <c r="A562" s="86" t="s">
        <v>232</v>
      </c>
      <c r="B562" s="63" t="s">
        <v>164</v>
      </c>
      <c r="C562" s="86" t="s">
        <v>266</v>
      </c>
      <c r="D562" s="227">
        <v>4</v>
      </c>
      <c r="E562" s="90">
        <v>250000</v>
      </c>
      <c r="F562" s="90">
        <f>D562*E562</f>
        <v>1000000</v>
      </c>
    </row>
    <row r="563" spans="1:6" s="230" customFormat="1" ht="12">
      <c r="A563" s="325"/>
      <c r="B563" s="270"/>
      <c r="C563" s="266"/>
      <c r="D563" s="326"/>
      <c r="E563" s="126"/>
      <c r="F563" s="126"/>
    </row>
    <row r="564" spans="1:6" s="230" customFormat="1" ht="12">
      <c r="A564" s="278"/>
      <c r="C564" s="231"/>
      <c r="D564" s="229"/>
      <c r="E564" s="91"/>
      <c r="F564" s="91"/>
    </row>
    <row r="565" spans="1:6" s="230" customFormat="1" ht="12">
      <c r="A565" s="327"/>
      <c r="B565" s="66" t="s">
        <v>226</v>
      </c>
      <c r="C565" s="266"/>
      <c r="D565" s="326"/>
      <c r="E565" s="126" t="s">
        <v>156</v>
      </c>
      <c r="F565" s="126">
        <f>SUM(F515:F563)</f>
        <v>18408100</v>
      </c>
    </row>
    <row r="566" spans="1:4" s="230" customFormat="1" ht="12">
      <c r="A566" s="267"/>
      <c r="D566" s="265"/>
    </row>
    <row r="567" spans="1:4" s="230" customFormat="1" ht="12">
      <c r="A567" s="267"/>
      <c r="B567" s="245" t="s">
        <v>588</v>
      </c>
      <c r="D567" s="265"/>
    </row>
    <row r="568" spans="1:6" s="21" customFormat="1" ht="12.75">
      <c r="A568" s="19"/>
      <c r="B568" s="65"/>
      <c r="C568" s="19"/>
      <c r="D568" s="202"/>
      <c r="E568" s="19"/>
      <c r="F568" s="19"/>
    </row>
    <row r="569" spans="1:6" s="21" customFormat="1" ht="12.75">
      <c r="A569" s="59" t="s">
        <v>210</v>
      </c>
      <c r="B569" s="145"/>
      <c r="C569" s="59" t="s">
        <v>212</v>
      </c>
      <c r="D569" s="60" t="s">
        <v>213</v>
      </c>
      <c r="E569" s="59" t="s">
        <v>214</v>
      </c>
      <c r="F569" s="59" t="s">
        <v>215</v>
      </c>
    </row>
    <row r="570" spans="1:6" s="21" customFormat="1" ht="12.75">
      <c r="A570" s="46"/>
      <c r="B570" s="146"/>
      <c r="C570" s="46"/>
      <c r="D570" s="202"/>
      <c r="E570" s="46"/>
      <c r="F570" s="166" t="s">
        <v>0</v>
      </c>
    </row>
    <row r="571" spans="1:6" s="21" customFormat="1" ht="12.75">
      <c r="A571" s="29"/>
      <c r="B571" s="65"/>
      <c r="C571" s="29"/>
      <c r="D571" s="214"/>
      <c r="E571" s="22"/>
      <c r="F571" s="22"/>
    </row>
    <row r="572" spans="1:6" s="21" customFormat="1" ht="12">
      <c r="A572" s="241" t="s">
        <v>216</v>
      </c>
      <c r="B572" s="323" t="s">
        <v>138</v>
      </c>
      <c r="C572" s="241" t="s">
        <v>266</v>
      </c>
      <c r="D572" s="241">
        <v>17</v>
      </c>
      <c r="E572" s="108">
        <v>15000</v>
      </c>
      <c r="F572" s="91">
        <f>D572*E572</f>
        <v>255000</v>
      </c>
    </row>
    <row r="573" spans="1:6" s="21" customFormat="1" ht="12">
      <c r="A573" s="278"/>
      <c r="B573" s="267"/>
      <c r="C573" s="231"/>
      <c r="D573" s="229"/>
      <c r="E573" s="317"/>
      <c r="F573" s="279"/>
    </row>
    <row r="574" spans="1:6" s="21" customFormat="1" ht="12.75">
      <c r="A574" s="281"/>
      <c r="B574" s="329" t="s">
        <v>574</v>
      </c>
      <c r="C574" s="241"/>
      <c r="D574" s="219"/>
      <c r="E574" s="285"/>
      <c r="F574" s="286"/>
    </row>
    <row r="575" spans="1:6" s="21" customFormat="1" ht="12">
      <c r="A575" s="254"/>
      <c r="B575" s="284"/>
      <c r="C575" s="241"/>
      <c r="D575" s="219"/>
      <c r="E575" s="108"/>
      <c r="F575" s="287"/>
    </row>
    <row r="576" spans="1:6" s="21" customFormat="1" ht="12">
      <c r="A576" s="330" t="s">
        <v>217</v>
      </c>
      <c r="B576" s="283" t="s">
        <v>621</v>
      </c>
      <c r="C576" s="241"/>
      <c r="D576" s="241"/>
      <c r="E576" s="108"/>
      <c r="F576" s="91"/>
    </row>
    <row r="577" spans="1:6" s="21" customFormat="1" ht="12">
      <c r="A577" s="288"/>
      <c r="B577" s="284" t="s">
        <v>589</v>
      </c>
      <c r="C577" s="241"/>
      <c r="D577" s="219"/>
      <c r="E577" s="108"/>
      <c r="F577" s="282"/>
    </row>
    <row r="578" spans="1:6" s="21" customFormat="1" ht="12">
      <c r="A578" s="288"/>
      <c r="B578" s="284" t="s">
        <v>590</v>
      </c>
      <c r="C578" s="241" t="s">
        <v>266</v>
      </c>
      <c r="D578" s="241">
        <v>1</v>
      </c>
      <c r="E578" s="108">
        <v>680000</v>
      </c>
      <c r="F578" s="282">
        <f>D578*E578</f>
        <v>680000</v>
      </c>
    </row>
    <row r="579" spans="1:6" s="21" customFormat="1" ht="12">
      <c r="A579" s="288"/>
      <c r="B579" s="284"/>
      <c r="C579" s="241"/>
      <c r="D579" s="219"/>
      <c r="E579" s="108"/>
      <c r="F579" s="282" t="s">
        <v>221</v>
      </c>
    </row>
    <row r="580" spans="1:6" s="21" customFormat="1" ht="12">
      <c r="A580" s="288" t="s">
        <v>218</v>
      </c>
      <c r="B580" s="284" t="s">
        <v>591</v>
      </c>
      <c r="C580" s="241" t="s">
        <v>266</v>
      </c>
      <c r="D580" s="241">
        <v>1</v>
      </c>
      <c r="E580" s="108">
        <v>1008000</v>
      </c>
      <c r="F580" s="282">
        <f>D580*E580</f>
        <v>1008000</v>
      </c>
    </row>
    <row r="581" spans="1:6" s="21" customFormat="1" ht="12">
      <c r="A581" s="288"/>
      <c r="B581" s="284"/>
      <c r="C581" s="241"/>
      <c r="D581" s="219"/>
      <c r="E581" s="108"/>
      <c r="F581" s="282" t="s">
        <v>221</v>
      </c>
    </row>
    <row r="582" spans="1:6" s="21" customFormat="1" ht="12">
      <c r="A582" s="288" t="s">
        <v>219</v>
      </c>
      <c r="B582" s="284" t="s">
        <v>592</v>
      </c>
      <c r="C582" s="241" t="s">
        <v>266</v>
      </c>
      <c r="D582" s="241">
        <v>2</v>
      </c>
      <c r="E582" s="108">
        <v>672000</v>
      </c>
      <c r="F582" s="282">
        <f>D582*E582</f>
        <v>1344000</v>
      </c>
    </row>
    <row r="583" spans="1:6" s="21" customFormat="1" ht="12">
      <c r="A583" s="288"/>
      <c r="B583" s="284"/>
      <c r="C583" s="241"/>
      <c r="D583" s="241"/>
      <c r="E583" s="108"/>
      <c r="F583" s="282" t="s">
        <v>221</v>
      </c>
    </row>
    <row r="584" spans="1:6" s="21" customFormat="1" ht="12.75">
      <c r="A584" s="288"/>
      <c r="B584" s="224" t="s">
        <v>488</v>
      </c>
      <c r="C584" s="241"/>
      <c r="D584" s="241"/>
      <c r="E584" s="108"/>
      <c r="F584" s="282" t="s">
        <v>221</v>
      </c>
    </row>
    <row r="585" spans="1:6" s="21" customFormat="1" ht="12">
      <c r="A585" s="288"/>
      <c r="B585" s="284"/>
      <c r="C585" s="241"/>
      <c r="D585" s="241"/>
      <c r="E585" s="108"/>
      <c r="F585" s="282" t="s">
        <v>221</v>
      </c>
    </row>
    <row r="586" spans="1:6" s="21" customFormat="1" ht="14.25">
      <c r="A586" s="288" t="s">
        <v>220</v>
      </c>
      <c r="B586" s="284" t="s">
        <v>580</v>
      </c>
      <c r="C586" s="241" t="s">
        <v>120</v>
      </c>
      <c r="D586" s="241">
        <v>48</v>
      </c>
      <c r="E586" s="108">
        <v>10000</v>
      </c>
      <c r="F586" s="282">
        <f>D586*E586</f>
        <v>480000</v>
      </c>
    </row>
    <row r="587" spans="1:6" s="21" customFormat="1" ht="12">
      <c r="A587" s="278"/>
      <c r="B587" s="267"/>
      <c r="C587" s="231"/>
      <c r="D587" s="229"/>
      <c r="E587" s="317"/>
      <c r="F587" s="279"/>
    </row>
    <row r="588" spans="1:6" s="21" customFormat="1" ht="12">
      <c r="A588" s="278"/>
      <c r="B588" s="267"/>
      <c r="C588" s="231"/>
      <c r="D588" s="229"/>
      <c r="E588" s="317"/>
      <c r="F588" s="279"/>
    </row>
    <row r="589" spans="1:6" s="21" customFormat="1" ht="12.75">
      <c r="A589" s="278"/>
      <c r="B589" s="328" t="s">
        <v>121</v>
      </c>
      <c r="C589" s="231"/>
      <c r="D589" s="229"/>
      <c r="E589" s="91"/>
      <c r="F589" s="91"/>
    </row>
    <row r="590" spans="1:6" s="21" customFormat="1" ht="12">
      <c r="A590" s="278"/>
      <c r="B590" s="267"/>
      <c r="C590" s="231"/>
      <c r="D590" s="229"/>
      <c r="E590" s="314"/>
      <c r="F590" s="279"/>
    </row>
    <row r="591" spans="1:6" s="21" customFormat="1" ht="12">
      <c r="A591" s="278" t="s">
        <v>222</v>
      </c>
      <c r="B591" s="267" t="s">
        <v>447</v>
      </c>
      <c r="C591" s="231"/>
      <c r="D591" s="229"/>
      <c r="E591" s="317"/>
      <c r="F591" s="279"/>
    </row>
    <row r="592" spans="1:6" s="21" customFormat="1" ht="14.25">
      <c r="A592" s="278"/>
      <c r="B592" s="315" t="s">
        <v>448</v>
      </c>
      <c r="C592" s="231" t="s">
        <v>120</v>
      </c>
      <c r="D592" s="232">
        <v>2</v>
      </c>
      <c r="E592" s="321">
        <v>100000</v>
      </c>
      <c r="F592" s="279">
        <f>D592*E592</f>
        <v>200000</v>
      </c>
    </row>
    <row r="593" spans="1:6" s="21" customFormat="1" ht="12">
      <c r="A593" s="278"/>
      <c r="B593" s="267"/>
      <c r="C593" s="231"/>
      <c r="D593" s="229"/>
      <c r="E593" s="317"/>
      <c r="F593" s="279"/>
    </row>
    <row r="594" spans="1:6" s="21" customFormat="1" ht="12">
      <c r="A594" s="278"/>
      <c r="B594" s="267"/>
      <c r="C594" s="231"/>
      <c r="D594" s="229"/>
      <c r="E594" s="317"/>
      <c r="F594" s="279"/>
    </row>
    <row r="595" spans="1:6" s="21" customFormat="1" ht="12">
      <c r="A595" s="231" t="s">
        <v>223</v>
      </c>
      <c r="B595" s="230" t="s">
        <v>338</v>
      </c>
      <c r="C595" s="231"/>
      <c r="D595" s="229"/>
      <c r="E595" s="317"/>
      <c r="F595" s="279"/>
    </row>
    <row r="596" spans="1:6" s="21" customFormat="1" ht="14.25">
      <c r="A596" s="278"/>
      <c r="B596" s="267" t="s">
        <v>597</v>
      </c>
      <c r="C596" s="231"/>
      <c r="D596" s="229"/>
      <c r="E596" s="317"/>
      <c r="F596" s="279"/>
    </row>
    <row r="597" spans="1:6" s="21" customFormat="1" ht="14.25">
      <c r="A597" s="278"/>
      <c r="B597" s="267" t="s">
        <v>596</v>
      </c>
      <c r="C597" s="231" t="s">
        <v>120</v>
      </c>
      <c r="D597" s="232">
        <v>22</v>
      </c>
      <c r="E597" s="91">
        <v>85000</v>
      </c>
      <c r="F597" s="91">
        <f>D597*E597</f>
        <v>1870000</v>
      </c>
    </row>
    <row r="598" spans="1:6" s="21" customFormat="1" ht="12">
      <c r="A598" s="29"/>
      <c r="B598" s="63"/>
      <c r="C598" s="29"/>
      <c r="D598" s="214"/>
      <c r="E598" s="90"/>
      <c r="F598" s="92"/>
    </row>
    <row r="599" spans="1:6" s="21" customFormat="1" ht="12">
      <c r="A599" s="29"/>
      <c r="B599" s="63"/>
      <c r="C599" s="29"/>
      <c r="D599" s="214"/>
      <c r="E599" s="90"/>
      <c r="F599" s="90"/>
    </row>
    <row r="600" spans="1:6" s="21" customFormat="1" ht="12">
      <c r="A600" s="29"/>
      <c r="B600" s="147" t="s">
        <v>226</v>
      </c>
      <c r="C600" s="29"/>
      <c r="D600" s="214"/>
      <c r="E600" s="90"/>
      <c r="F600" s="92">
        <f>SUM(F572:F598)</f>
        <v>5837000</v>
      </c>
    </row>
    <row r="601" spans="1:6" s="21" customFormat="1" ht="12">
      <c r="A601" s="29"/>
      <c r="B601" s="63"/>
      <c r="C601" s="29"/>
      <c r="D601" s="214"/>
      <c r="E601" s="22"/>
      <c r="F601" s="22"/>
    </row>
    <row r="602" spans="1:6" s="21" customFormat="1" ht="12">
      <c r="A602" s="29"/>
      <c r="B602" s="63"/>
      <c r="C602" s="29"/>
      <c r="D602" s="214"/>
      <c r="E602" s="22"/>
      <c r="F602" s="22"/>
    </row>
    <row r="603" spans="1:6" s="21" customFormat="1" ht="12">
      <c r="A603" s="29"/>
      <c r="B603" s="69"/>
      <c r="C603" s="29"/>
      <c r="D603" s="214"/>
      <c r="E603" s="22"/>
      <c r="F603" s="22"/>
    </row>
    <row r="604" spans="1:6" s="21" customFormat="1" ht="12.75">
      <c r="A604" s="29"/>
      <c r="B604" s="65"/>
      <c r="C604" s="29"/>
      <c r="D604" s="214"/>
      <c r="E604" s="22"/>
      <c r="F604" s="73" t="s">
        <v>230</v>
      </c>
    </row>
    <row r="605" spans="1:6" s="21" customFormat="1" ht="12.75">
      <c r="A605" s="29"/>
      <c r="B605" s="65"/>
      <c r="C605" s="29"/>
      <c r="D605" s="214"/>
      <c r="E605" s="22"/>
      <c r="F605" s="22"/>
    </row>
    <row r="606" spans="1:6" s="21" customFormat="1" ht="12">
      <c r="A606" s="29"/>
      <c r="B606" s="63"/>
      <c r="C606" s="29"/>
      <c r="D606" s="214"/>
      <c r="E606" s="22"/>
      <c r="F606" s="22"/>
    </row>
    <row r="607" spans="1:6" s="21" customFormat="1" ht="12">
      <c r="A607" s="29"/>
      <c r="B607" s="227" t="s">
        <v>593</v>
      </c>
      <c r="C607" s="29"/>
      <c r="D607" s="214"/>
      <c r="E607" s="22"/>
      <c r="F607" s="93">
        <f>F565</f>
        <v>18408100</v>
      </c>
    </row>
    <row r="608" spans="1:6" s="21" customFormat="1" ht="12">
      <c r="A608" s="29"/>
      <c r="B608" s="69"/>
      <c r="C608" s="29"/>
      <c r="D608" s="214"/>
      <c r="E608" s="22"/>
      <c r="F608" s="22"/>
    </row>
    <row r="609" spans="1:6" s="21" customFormat="1" ht="12">
      <c r="A609" s="29"/>
      <c r="B609" s="227" t="s">
        <v>594</v>
      </c>
      <c r="C609" s="29"/>
      <c r="D609" s="214"/>
      <c r="E609" s="75"/>
      <c r="F609" s="93">
        <f>F600</f>
        <v>5837000</v>
      </c>
    </row>
    <row r="610" spans="1:6" s="21" customFormat="1" ht="12.75">
      <c r="A610" s="22"/>
      <c r="B610" s="65"/>
      <c r="C610" s="22"/>
      <c r="D610" s="208"/>
      <c r="E610" s="22"/>
      <c r="F610" s="22"/>
    </row>
    <row r="611" spans="1:6" s="21" customFormat="1" ht="12.75">
      <c r="A611" s="29"/>
      <c r="B611" s="65"/>
      <c r="C611" s="29"/>
      <c r="D611" s="214"/>
      <c r="E611" s="22"/>
      <c r="F611" s="22"/>
    </row>
    <row r="612" spans="1:6" s="21" customFormat="1" ht="12.75">
      <c r="A612" s="29"/>
      <c r="B612" s="65"/>
      <c r="C612" s="29"/>
      <c r="D612" s="214"/>
      <c r="E612" s="22"/>
      <c r="F612" s="22"/>
    </row>
    <row r="613" spans="1:6" s="21" customFormat="1" ht="12.75">
      <c r="A613" s="29"/>
      <c r="B613" s="65"/>
      <c r="C613" s="29"/>
      <c r="D613" s="214"/>
      <c r="E613" s="22"/>
      <c r="F613" s="22"/>
    </row>
    <row r="614" spans="1:6" s="21" customFormat="1" ht="12">
      <c r="A614" s="29"/>
      <c r="B614" s="63"/>
      <c r="C614" s="29"/>
      <c r="D614" s="214"/>
      <c r="E614" s="22"/>
      <c r="F614" s="22"/>
    </row>
    <row r="615" spans="1:6" s="21" customFormat="1" ht="12">
      <c r="A615" s="29"/>
      <c r="B615" s="63"/>
      <c r="C615" s="29"/>
      <c r="D615" s="214"/>
      <c r="E615" s="22"/>
      <c r="F615" s="22"/>
    </row>
    <row r="616" spans="1:6" s="21" customFormat="1" ht="12">
      <c r="A616" s="29"/>
      <c r="B616" s="63"/>
      <c r="C616" s="29"/>
      <c r="D616" s="214"/>
      <c r="E616" s="22"/>
      <c r="F616" s="22"/>
    </row>
    <row r="617" spans="1:6" s="21" customFormat="1" ht="12">
      <c r="A617" s="29"/>
      <c r="B617" s="76"/>
      <c r="C617" s="29"/>
      <c r="D617" s="214"/>
      <c r="E617" s="22"/>
      <c r="F617" s="22"/>
    </row>
    <row r="618" spans="1:6" s="21" customFormat="1" ht="12">
      <c r="A618" s="29"/>
      <c r="B618" s="76"/>
      <c r="C618" s="29"/>
      <c r="D618" s="214"/>
      <c r="E618" s="22"/>
      <c r="F618" s="22"/>
    </row>
    <row r="619" spans="1:6" s="21" customFormat="1" ht="12.75">
      <c r="A619" s="29"/>
      <c r="B619" s="64"/>
      <c r="C619" s="29"/>
      <c r="D619" s="205"/>
      <c r="E619" s="22"/>
      <c r="F619" s="22"/>
    </row>
    <row r="620" spans="1:6" s="21" customFormat="1" ht="12.75">
      <c r="A620" s="29"/>
      <c r="B620" s="65"/>
      <c r="C620" s="29"/>
      <c r="D620" s="205"/>
      <c r="E620" s="22"/>
      <c r="F620" s="22"/>
    </row>
    <row r="621" spans="1:6" s="21" customFormat="1" ht="12.75">
      <c r="A621" s="29"/>
      <c r="B621" s="65"/>
      <c r="C621" s="29"/>
      <c r="D621" s="205"/>
      <c r="E621" s="22"/>
      <c r="F621" s="22"/>
    </row>
    <row r="622" spans="1:6" s="21" customFormat="1" ht="12">
      <c r="A622" s="29"/>
      <c r="B622" s="63"/>
      <c r="C622" s="29"/>
      <c r="D622" s="205"/>
      <c r="E622" s="22"/>
      <c r="F622" s="22"/>
    </row>
    <row r="623" spans="1:6" s="21" customFormat="1" ht="12">
      <c r="A623" s="29"/>
      <c r="B623" s="63"/>
      <c r="C623" s="29"/>
      <c r="D623" s="205"/>
      <c r="E623" s="22"/>
      <c r="F623" s="22"/>
    </row>
    <row r="624" spans="1:6" s="21" customFormat="1" ht="12">
      <c r="A624" s="29"/>
      <c r="B624" s="63"/>
      <c r="C624" s="29"/>
      <c r="D624" s="205"/>
      <c r="E624" s="22"/>
      <c r="F624" s="22"/>
    </row>
    <row r="625" spans="1:6" s="21" customFormat="1" ht="12">
      <c r="A625" s="29"/>
      <c r="B625" s="63"/>
      <c r="C625" s="29"/>
      <c r="D625" s="205"/>
      <c r="E625" s="22"/>
      <c r="F625" s="22"/>
    </row>
    <row r="626" spans="1:6" s="21" customFormat="1" ht="12">
      <c r="A626" s="29"/>
      <c r="B626" s="63"/>
      <c r="C626" s="29"/>
      <c r="D626" s="205"/>
      <c r="E626" s="22"/>
      <c r="F626" s="22"/>
    </row>
    <row r="627" spans="1:6" s="21" customFormat="1" ht="12">
      <c r="A627" s="32"/>
      <c r="B627" s="61"/>
      <c r="C627" s="32"/>
      <c r="D627" s="202"/>
      <c r="E627" s="46"/>
      <c r="F627" s="46"/>
    </row>
    <row r="628" spans="1:6" s="21" customFormat="1" ht="12">
      <c r="A628" s="29"/>
      <c r="B628" s="134"/>
      <c r="C628" s="29"/>
      <c r="D628" s="205"/>
      <c r="E628" s="22"/>
      <c r="F628" s="22"/>
    </row>
    <row r="629" spans="1:6" s="21" customFormat="1" ht="12.75">
      <c r="A629" s="32"/>
      <c r="B629" s="166" t="s">
        <v>433</v>
      </c>
      <c r="C629" s="32"/>
      <c r="D629" s="202"/>
      <c r="E629" s="151" t="s">
        <v>190</v>
      </c>
      <c r="F629" s="92">
        <f>SUM(F605:F621)</f>
        <v>24245100</v>
      </c>
    </row>
    <row r="630" spans="1:6" s="21" customFormat="1" ht="12">
      <c r="A630" s="36"/>
      <c r="B630" s="72"/>
      <c r="C630" s="36"/>
      <c r="D630" s="213"/>
      <c r="E630" s="47"/>
      <c r="F630" s="47"/>
    </row>
    <row r="631" spans="1:6" s="21" customFormat="1" ht="12">
      <c r="A631" s="36"/>
      <c r="B631" s="88" t="s">
        <v>595</v>
      </c>
      <c r="C631" s="36"/>
      <c r="D631" s="208"/>
      <c r="E631" s="47"/>
      <c r="F631" s="47"/>
    </row>
    <row r="632" spans="1:6" s="21" customFormat="1" ht="12.75">
      <c r="A632" s="19"/>
      <c r="B632" s="58"/>
      <c r="C632" s="19"/>
      <c r="D632" s="202"/>
      <c r="E632" s="19"/>
      <c r="F632" s="19"/>
    </row>
    <row r="633" spans="1:6" s="21" customFormat="1" ht="12.75">
      <c r="A633" s="59" t="s">
        <v>210</v>
      </c>
      <c r="B633" s="60" t="s">
        <v>211</v>
      </c>
      <c r="C633" s="59" t="s">
        <v>212</v>
      </c>
      <c r="D633" s="60" t="s">
        <v>213</v>
      </c>
      <c r="E633" s="59" t="s">
        <v>214</v>
      </c>
      <c r="F633" s="59" t="s">
        <v>215</v>
      </c>
    </row>
    <row r="634" spans="1:6" s="21" customFormat="1" ht="12.75">
      <c r="A634" s="46"/>
      <c r="B634" s="61"/>
      <c r="C634" s="46"/>
      <c r="D634" s="202"/>
      <c r="E634" s="46"/>
      <c r="F634" s="166" t="s">
        <v>0</v>
      </c>
    </row>
    <row r="635" spans="1:6" s="21" customFormat="1" ht="12.75">
      <c r="A635" s="22"/>
      <c r="B635" s="72"/>
      <c r="C635" s="22"/>
      <c r="D635" s="213"/>
      <c r="E635" s="22"/>
      <c r="F635" s="26"/>
    </row>
    <row r="636" spans="1:6" s="21" customFormat="1" ht="12.75">
      <c r="A636" s="22"/>
      <c r="B636" s="62" t="s">
        <v>119</v>
      </c>
      <c r="C636" s="22"/>
      <c r="D636" s="205"/>
      <c r="E636" s="22"/>
      <c r="F636" s="22"/>
    </row>
    <row r="637" spans="1:6" s="21" customFormat="1" ht="12.75">
      <c r="A637" s="22"/>
      <c r="B637" s="62"/>
      <c r="C637" s="22"/>
      <c r="D637" s="205"/>
      <c r="E637" s="22"/>
      <c r="F637" s="22"/>
    </row>
    <row r="638" spans="1:6" s="21" customFormat="1" ht="12.75">
      <c r="A638" s="22"/>
      <c r="B638" s="62" t="s">
        <v>316</v>
      </c>
      <c r="C638" s="22"/>
      <c r="D638" s="205"/>
      <c r="E638" s="22"/>
      <c r="F638" s="22"/>
    </row>
    <row r="639" spans="1:6" s="21" customFormat="1" ht="12.75">
      <c r="A639" s="22"/>
      <c r="B639" s="62"/>
      <c r="C639" s="22"/>
      <c r="D639" s="205"/>
      <c r="E639" s="22"/>
      <c r="F639" s="22"/>
    </row>
    <row r="640" spans="1:6" s="21" customFormat="1" ht="12.75">
      <c r="A640" s="22"/>
      <c r="B640" s="62" t="s">
        <v>257</v>
      </c>
      <c r="C640" s="22"/>
      <c r="D640" s="205"/>
      <c r="E640" s="22"/>
      <c r="F640" s="22"/>
    </row>
    <row r="641" spans="1:6" s="21" customFormat="1" ht="12.75">
      <c r="A641" s="22"/>
      <c r="B641" s="62"/>
      <c r="C641" s="22"/>
      <c r="D641" s="205"/>
      <c r="E641" s="22"/>
      <c r="F641" s="22"/>
    </row>
    <row r="642" spans="1:6" s="21" customFormat="1" ht="12.75">
      <c r="A642" s="22"/>
      <c r="B642" s="62"/>
      <c r="C642" s="22"/>
      <c r="D642" s="205"/>
      <c r="E642" s="22"/>
      <c r="F642" s="22"/>
    </row>
    <row r="643" spans="1:6" s="21" customFormat="1" ht="12.75">
      <c r="A643" s="22"/>
      <c r="B643" s="64" t="s">
        <v>294</v>
      </c>
      <c r="C643" s="22"/>
      <c r="D643" s="205"/>
      <c r="E643" s="22"/>
      <c r="F643" s="22"/>
    </row>
    <row r="644" spans="1:6" s="21" customFormat="1" ht="12.75">
      <c r="A644" s="22"/>
      <c r="B644" s="62"/>
      <c r="C644" s="22"/>
      <c r="D644" s="205"/>
      <c r="E644" s="22"/>
      <c r="F644" s="22"/>
    </row>
    <row r="645" spans="1:6" s="21" customFormat="1" ht="14.25" customHeight="1">
      <c r="A645" s="29" t="s">
        <v>216</v>
      </c>
      <c r="B645" s="236" t="s">
        <v>345</v>
      </c>
      <c r="C645" s="86" t="s">
        <v>120</v>
      </c>
      <c r="D645" s="227">
        <v>4</v>
      </c>
      <c r="E645" s="90">
        <v>18000</v>
      </c>
      <c r="F645" s="90">
        <f>D645*E645</f>
        <v>72000</v>
      </c>
    </row>
    <row r="646" spans="1:6" s="21" customFormat="1" ht="14.25" customHeight="1">
      <c r="A646" s="29"/>
      <c r="B646" s="236"/>
      <c r="C646" s="86"/>
      <c r="D646" s="227"/>
      <c r="E646" s="90"/>
      <c r="F646" s="90"/>
    </row>
    <row r="647" spans="1:6" s="21" customFormat="1" ht="14.25" customHeight="1">
      <c r="A647" s="29" t="s">
        <v>217</v>
      </c>
      <c r="B647" s="236" t="s">
        <v>347</v>
      </c>
      <c r="C647" s="86" t="s">
        <v>228</v>
      </c>
      <c r="D647" s="227">
        <v>8</v>
      </c>
      <c r="E647" s="90">
        <v>1800</v>
      </c>
      <c r="F647" s="90">
        <f>D647*E647</f>
        <v>14400</v>
      </c>
    </row>
    <row r="648" spans="1:6" s="21" customFormat="1" ht="12.75">
      <c r="A648" s="22"/>
      <c r="B648" s="62"/>
      <c r="C648" s="22"/>
      <c r="D648" s="205"/>
      <c r="E648" s="22"/>
      <c r="F648" s="22"/>
    </row>
    <row r="649" spans="1:6" s="21" customFormat="1" ht="14.25" customHeight="1">
      <c r="A649" s="29" t="s">
        <v>218</v>
      </c>
      <c r="B649" s="225" t="s">
        <v>295</v>
      </c>
      <c r="C649" s="86" t="s">
        <v>120</v>
      </c>
      <c r="D649" s="227">
        <v>152</v>
      </c>
      <c r="E649" s="90">
        <v>18000</v>
      </c>
      <c r="F649" s="90">
        <f>D649*E649</f>
        <v>2736000</v>
      </c>
    </row>
    <row r="650" spans="1:6" s="21" customFormat="1" ht="14.25" customHeight="1">
      <c r="A650" s="29"/>
      <c r="B650" s="236"/>
      <c r="C650" s="86"/>
      <c r="D650" s="227"/>
      <c r="E650" s="90"/>
      <c r="F650" s="90"/>
    </row>
    <row r="651" spans="1:6" s="21" customFormat="1" ht="14.25" customHeight="1">
      <c r="A651" s="29" t="s">
        <v>219</v>
      </c>
      <c r="B651" s="236" t="s">
        <v>364</v>
      </c>
      <c r="C651" s="197" t="s">
        <v>228</v>
      </c>
      <c r="D651" s="232">
        <v>7</v>
      </c>
      <c r="E651" s="91">
        <v>18000</v>
      </c>
      <c r="F651" s="90">
        <f>D651*E651</f>
        <v>126000</v>
      </c>
    </row>
    <row r="652" spans="1:6" s="21" customFormat="1" ht="14.25" customHeight="1">
      <c r="A652" s="29"/>
      <c r="B652" s="225"/>
      <c r="C652" s="86"/>
      <c r="D652" s="214"/>
      <c r="E652" s="90"/>
      <c r="F652" s="90"/>
    </row>
    <row r="653" spans="1:6" s="21" customFormat="1" ht="14.25" customHeight="1">
      <c r="A653" s="29" t="s">
        <v>220</v>
      </c>
      <c r="B653" s="236" t="s">
        <v>346</v>
      </c>
      <c r="C653" s="197" t="s">
        <v>228</v>
      </c>
      <c r="D653" s="232">
        <v>22</v>
      </c>
      <c r="E653" s="91">
        <v>4500</v>
      </c>
      <c r="F653" s="90">
        <f>D653*E653</f>
        <v>99000</v>
      </c>
    </row>
    <row r="654" spans="1:6" s="21" customFormat="1" ht="14.25" customHeight="1">
      <c r="A654" s="29"/>
      <c r="B654" s="236"/>
      <c r="C654" s="86"/>
      <c r="D654" s="227"/>
      <c r="E654" s="90"/>
      <c r="F654" s="90"/>
    </row>
    <row r="655" spans="1:6" s="21" customFormat="1" ht="14.25" customHeight="1">
      <c r="A655" s="29" t="s">
        <v>222</v>
      </c>
      <c r="B655" s="236" t="s">
        <v>449</v>
      </c>
      <c r="C655" s="197" t="s">
        <v>228</v>
      </c>
      <c r="D655" s="232">
        <v>24</v>
      </c>
      <c r="E655" s="91">
        <v>2700</v>
      </c>
      <c r="F655" s="90">
        <f>D655*E655</f>
        <v>64800</v>
      </c>
    </row>
    <row r="656" spans="1:6" s="21" customFormat="1" ht="12.75">
      <c r="A656" s="29"/>
      <c r="B656" s="62"/>
      <c r="C656" s="22"/>
      <c r="D656" s="137"/>
      <c r="E656" s="22"/>
      <c r="F656" s="22"/>
    </row>
    <row r="657" spans="1:6" s="191" customFormat="1" ht="12.75">
      <c r="A657" s="197" t="s">
        <v>221</v>
      </c>
      <c r="B657" s="228" t="s">
        <v>296</v>
      </c>
      <c r="C657" s="197"/>
      <c r="D657" s="232"/>
      <c r="E657" s="90"/>
      <c r="F657" s="90"/>
    </row>
    <row r="658" spans="1:6" s="191" customFormat="1" ht="11.25" customHeight="1">
      <c r="A658" s="197"/>
      <c r="B658" s="230" t="s">
        <v>221</v>
      </c>
      <c r="C658" s="197"/>
      <c r="D658" s="232"/>
      <c r="E658" s="90"/>
      <c r="F658" s="90"/>
    </row>
    <row r="659" spans="1:6" s="191" customFormat="1" ht="12">
      <c r="A659" s="231" t="s">
        <v>223</v>
      </c>
      <c r="B659" s="230" t="s">
        <v>450</v>
      </c>
      <c r="C659" s="197"/>
      <c r="D659" s="232"/>
      <c r="E659" s="90"/>
      <c r="F659" s="90"/>
    </row>
    <row r="660" spans="1:6" s="191" customFormat="1" ht="12">
      <c r="A660" s="197"/>
      <c r="B660" s="230" t="s">
        <v>297</v>
      </c>
      <c r="C660" s="197"/>
      <c r="D660" s="232"/>
      <c r="E660" s="90"/>
      <c r="F660" s="90"/>
    </row>
    <row r="661" spans="1:6" s="191" customFormat="1" ht="14.25">
      <c r="A661" s="197"/>
      <c r="B661" s="230" t="s">
        <v>298</v>
      </c>
      <c r="C661" s="197" t="s">
        <v>120</v>
      </c>
      <c r="D661" s="232">
        <f>D649</f>
        <v>152</v>
      </c>
      <c r="E661" s="91">
        <v>130000</v>
      </c>
      <c r="F661" s="90">
        <f>D661*E661</f>
        <v>19760000</v>
      </c>
    </row>
    <row r="662" spans="1:6" s="191" customFormat="1" ht="12">
      <c r="A662" s="197"/>
      <c r="B662" s="230"/>
      <c r="C662" s="197"/>
      <c r="D662" s="232"/>
      <c r="E662" s="91"/>
      <c r="F662" s="90"/>
    </row>
    <row r="663" spans="1:6" s="21" customFormat="1" ht="14.25" customHeight="1">
      <c r="A663" s="29" t="s">
        <v>224</v>
      </c>
      <c r="B663" s="236" t="s">
        <v>365</v>
      </c>
      <c r="C663" s="197" t="s">
        <v>228</v>
      </c>
      <c r="D663" s="232">
        <v>7</v>
      </c>
      <c r="E663" s="91">
        <v>130000</v>
      </c>
      <c r="F663" s="90">
        <f>D663*E663</f>
        <v>910000</v>
      </c>
    </row>
    <row r="664" spans="1:6" s="191" customFormat="1" ht="12">
      <c r="A664" s="197"/>
      <c r="B664" s="230"/>
      <c r="C664" s="197"/>
      <c r="D664" s="229"/>
      <c r="E664" s="91"/>
      <c r="F664" s="90"/>
    </row>
    <row r="665" spans="1:6" s="21" customFormat="1" ht="14.25" customHeight="1">
      <c r="A665" s="29" t="s">
        <v>270</v>
      </c>
      <c r="B665" s="236" t="s">
        <v>366</v>
      </c>
      <c r="C665" s="197" t="s">
        <v>228</v>
      </c>
      <c r="D665" s="232">
        <v>22</v>
      </c>
      <c r="E665" s="91">
        <v>32500</v>
      </c>
      <c r="F665" s="90">
        <f>D665*E665</f>
        <v>715000</v>
      </c>
    </row>
    <row r="666" spans="1:6" s="21" customFormat="1" ht="14.25" customHeight="1">
      <c r="A666" s="29"/>
      <c r="B666" s="236"/>
      <c r="C666" s="86"/>
      <c r="D666" s="227"/>
      <c r="E666" s="90"/>
      <c r="F666" s="90"/>
    </row>
    <row r="667" spans="1:6" s="21" customFormat="1" ht="14.25" customHeight="1">
      <c r="A667" s="29" t="s">
        <v>225</v>
      </c>
      <c r="B667" s="236" t="s">
        <v>451</v>
      </c>
      <c r="C667" s="197" t="s">
        <v>228</v>
      </c>
      <c r="D667" s="232">
        <v>24</v>
      </c>
      <c r="E667" s="91">
        <v>19500</v>
      </c>
      <c r="F667" s="90">
        <f>D667*E667</f>
        <v>468000</v>
      </c>
    </row>
    <row r="668" spans="1:6" s="191" customFormat="1" ht="12">
      <c r="A668" s="197"/>
      <c r="B668" s="230"/>
      <c r="C668" s="197"/>
      <c r="D668" s="229"/>
      <c r="E668" s="91"/>
      <c r="F668" s="90"/>
    </row>
    <row r="669" spans="1:6" s="191" customFormat="1" ht="12">
      <c r="A669" s="231" t="s">
        <v>229</v>
      </c>
      <c r="B669" s="230" t="s">
        <v>299</v>
      </c>
      <c r="C669" s="197" t="s">
        <v>228</v>
      </c>
      <c r="D669" s="232">
        <v>154</v>
      </c>
      <c r="E669" s="91">
        <v>13000</v>
      </c>
      <c r="F669" s="90">
        <f>D669*E669</f>
        <v>2002000</v>
      </c>
    </row>
    <row r="670" spans="1:6" s="191" customFormat="1" ht="12">
      <c r="A670" s="197"/>
      <c r="B670" s="230"/>
      <c r="C670" s="197"/>
      <c r="D670" s="229"/>
      <c r="E670" s="91"/>
      <c r="F670" s="90"/>
    </row>
    <row r="671" spans="1:6" s="21" customFormat="1" ht="12.75">
      <c r="A671" s="86"/>
      <c r="B671" s="65" t="s">
        <v>3</v>
      </c>
      <c r="C671" s="29"/>
      <c r="D671" s="214"/>
      <c r="E671" s="90"/>
      <c r="F671" s="91" t="s">
        <v>221</v>
      </c>
    </row>
    <row r="672" spans="1:6" s="21" customFormat="1" ht="9.75" customHeight="1">
      <c r="A672" s="86"/>
      <c r="B672" s="63"/>
      <c r="C672" s="29"/>
      <c r="D672" s="214"/>
      <c r="E672" s="90"/>
      <c r="F672" s="91" t="s">
        <v>265</v>
      </c>
    </row>
    <row r="673" spans="1:6" s="21" customFormat="1" ht="12">
      <c r="A673" s="86" t="s">
        <v>232</v>
      </c>
      <c r="B673" s="137" t="s">
        <v>452</v>
      </c>
      <c r="C673" s="29"/>
      <c r="D673" s="214"/>
      <c r="E673" s="90"/>
      <c r="F673" s="91" t="s">
        <v>221</v>
      </c>
    </row>
    <row r="674" spans="1:6" s="21" customFormat="1" ht="14.25">
      <c r="A674" s="29"/>
      <c r="B674" s="63" t="s">
        <v>4</v>
      </c>
      <c r="C674" s="86" t="s">
        <v>120</v>
      </c>
      <c r="D674" s="227">
        <v>116</v>
      </c>
      <c r="E674" s="90">
        <v>18000</v>
      </c>
      <c r="F674" s="90">
        <f>D674*E674</f>
        <v>2088000</v>
      </c>
    </row>
    <row r="675" spans="1:6" s="21" customFormat="1" ht="12">
      <c r="A675" s="29"/>
      <c r="B675" s="63"/>
      <c r="C675" s="22"/>
      <c r="D675" s="227"/>
      <c r="E675" s="90"/>
      <c r="F675" s="90"/>
    </row>
    <row r="676" spans="1:6" s="21" customFormat="1" ht="12.75">
      <c r="A676" s="29"/>
      <c r="B676" s="65" t="s">
        <v>5</v>
      </c>
      <c r="C676" s="29"/>
      <c r="D676" s="227"/>
      <c r="E676" s="90"/>
      <c r="F676" s="91" t="s">
        <v>221</v>
      </c>
    </row>
    <row r="677" spans="1:6" s="21" customFormat="1" ht="12">
      <c r="A677" s="86"/>
      <c r="B677" s="63"/>
      <c r="C677" s="29"/>
      <c r="D677" s="227"/>
      <c r="E677" s="90"/>
      <c r="F677" s="91" t="s">
        <v>221</v>
      </c>
    </row>
    <row r="678" spans="1:6" s="21" customFormat="1" ht="12">
      <c r="A678" s="86" t="s">
        <v>228</v>
      </c>
      <c r="B678" s="137" t="s">
        <v>300</v>
      </c>
      <c r="C678" s="86"/>
      <c r="D678" s="227"/>
      <c r="E678" s="90"/>
      <c r="F678" s="90"/>
    </row>
    <row r="679" spans="1:6" s="21" customFormat="1" ht="12">
      <c r="A679" s="29"/>
      <c r="B679" s="63" t="s">
        <v>6</v>
      </c>
      <c r="C679" s="29"/>
      <c r="D679" s="227"/>
      <c r="E679" s="90"/>
      <c r="F679" s="91" t="s">
        <v>221</v>
      </c>
    </row>
    <row r="680" spans="1:6" s="21" customFormat="1" ht="12">
      <c r="A680" s="29"/>
      <c r="B680" s="63" t="s">
        <v>7</v>
      </c>
      <c r="C680" s="29"/>
      <c r="D680" s="227"/>
      <c r="E680" s="90"/>
      <c r="F680" s="91" t="s">
        <v>221</v>
      </c>
    </row>
    <row r="681" spans="1:6" s="21" customFormat="1" ht="14.25">
      <c r="A681" s="29"/>
      <c r="B681" s="63" t="s">
        <v>117</v>
      </c>
      <c r="C681" s="86" t="s">
        <v>120</v>
      </c>
      <c r="D681" s="227">
        <f>D674</f>
        <v>116</v>
      </c>
      <c r="E681" s="90">
        <v>70000</v>
      </c>
      <c r="F681" s="90">
        <f>D681*E681</f>
        <v>8120000</v>
      </c>
    </row>
    <row r="682" spans="1:6" s="21" customFormat="1" ht="12">
      <c r="A682" s="29"/>
      <c r="B682" s="63"/>
      <c r="C682" s="86"/>
      <c r="D682" s="227"/>
      <c r="E682" s="90"/>
      <c r="F682" s="90"/>
    </row>
    <row r="683" spans="1:6" s="21" customFormat="1" ht="12">
      <c r="A683" s="29"/>
      <c r="B683" s="63"/>
      <c r="C683" s="86"/>
      <c r="D683" s="227"/>
      <c r="E683" s="90"/>
      <c r="F683" s="90"/>
    </row>
    <row r="684" spans="1:6" s="21" customFormat="1" ht="12">
      <c r="A684" s="29"/>
      <c r="B684" s="63"/>
      <c r="C684" s="86"/>
      <c r="D684" s="227"/>
      <c r="E684" s="90"/>
      <c r="F684" s="90"/>
    </row>
    <row r="685" spans="1:6" s="21" customFormat="1" ht="12">
      <c r="A685" s="29"/>
      <c r="B685" s="63"/>
      <c r="C685" s="86"/>
      <c r="D685" s="227"/>
      <c r="E685" s="90"/>
      <c r="F685" s="90"/>
    </row>
    <row r="686" spans="1:6" s="21" customFormat="1" ht="12">
      <c r="A686" s="29"/>
      <c r="B686" s="63"/>
      <c r="C686" s="86"/>
      <c r="D686" s="227"/>
      <c r="E686" s="90"/>
      <c r="F686" s="90"/>
    </row>
    <row r="687" spans="1:6" s="21" customFormat="1" ht="12">
      <c r="A687" s="29"/>
      <c r="B687" s="63"/>
      <c r="C687" s="86"/>
      <c r="D687" s="227"/>
      <c r="E687" s="90"/>
      <c r="F687" s="90"/>
    </row>
    <row r="688" spans="1:6" s="21" customFormat="1" ht="12">
      <c r="A688" s="29"/>
      <c r="B688" s="63"/>
      <c r="C688" s="86"/>
      <c r="D688" s="227"/>
      <c r="E688" s="90"/>
      <c r="F688" s="90"/>
    </row>
    <row r="689" spans="1:6" s="21" customFormat="1" ht="12">
      <c r="A689" s="29"/>
      <c r="B689" s="63"/>
      <c r="C689" s="86"/>
      <c r="D689" s="214"/>
      <c r="E689" s="90"/>
      <c r="F689" s="90"/>
    </row>
    <row r="690" spans="1:6" s="21" customFormat="1" ht="12">
      <c r="A690" s="29"/>
      <c r="B690" s="63"/>
      <c r="C690" s="29"/>
      <c r="D690" s="214"/>
      <c r="E690" s="90"/>
      <c r="F690" s="91" t="s">
        <v>221</v>
      </c>
    </row>
    <row r="691" spans="1:6" s="21" customFormat="1" ht="12.75">
      <c r="A691" s="134"/>
      <c r="B691" s="149"/>
      <c r="C691" s="134"/>
      <c r="D691" s="210"/>
      <c r="E691" s="133"/>
      <c r="F691" s="155" t="s">
        <v>221</v>
      </c>
    </row>
    <row r="692" spans="1:6" s="21" customFormat="1" ht="12">
      <c r="A692" s="32"/>
      <c r="B692" s="66" t="s">
        <v>226</v>
      </c>
      <c r="C692" s="32"/>
      <c r="D692" s="211"/>
      <c r="E692" s="151" t="s">
        <v>1</v>
      </c>
      <c r="F692" s="123">
        <f>SUM(F641:F688)</f>
        <v>37175200</v>
      </c>
    </row>
    <row r="693" spans="2:4" s="21" customFormat="1" ht="12.75">
      <c r="B693" s="65"/>
      <c r="D693" s="205"/>
    </row>
    <row r="694" spans="1:6" s="21" customFormat="1" ht="12">
      <c r="A694" s="36"/>
      <c r="B694" s="246" t="s">
        <v>598</v>
      </c>
      <c r="C694" s="36"/>
      <c r="D694" s="208"/>
      <c r="E694" s="47"/>
      <c r="F694" s="47"/>
    </row>
    <row r="695" spans="1:6" s="21" customFormat="1" ht="12.75">
      <c r="A695" s="36"/>
      <c r="B695" s="65"/>
      <c r="C695" s="36"/>
      <c r="D695" s="208"/>
      <c r="E695" s="233"/>
      <c r="F695" s="47"/>
    </row>
    <row r="696" spans="1:6" s="21" customFormat="1" ht="12.75">
      <c r="A696" s="59" t="s">
        <v>210</v>
      </c>
      <c r="B696" s="173" t="s">
        <v>211</v>
      </c>
      <c r="C696" s="59" t="s">
        <v>212</v>
      </c>
      <c r="D696" s="187" t="s">
        <v>213</v>
      </c>
      <c r="E696" s="59" t="s">
        <v>214</v>
      </c>
      <c r="F696" s="59" t="s">
        <v>215</v>
      </c>
    </row>
    <row r="697" spans="1:6" s="21" customFormat="1" ht="12.75">
      <c r="A697" s="46"/>
      <c r="B697" s="61"/>
      <c r="C697" s="46"/>
      <c r="D697" s="202"/>
      <c r="E697" s="151"/>
      <c r="F697" s="166" t="s">
        <v>0</v>
      </c>
    </row>
    <row r="698" spans="1:6" s="21" customFormat="1" ht="12">
      <c r="A698" s="29"/>
      <c r="B698" s="63"/>
      <c r="C698" s="29"/>
      <c r="D698" s="214"/>
      <c r="E698" s="89"/>
      <c r="F698" s="22"/>
    </row>
    <row r="699" spans="1:6" s="21" customFormat="1" ht="12">
      <c r="A699" s="29"/>
      <c r="B699" s="63"/>
      <c r="C699" s="29"/>
      <c r="D699" s="214"/>
      <c r="E699" s="91"/>
      <c r="F699" s="91" t="s">
        <v>221</v>
      </c>
    </row>
    <row r="700" spans="1:6" s="21" customFormat="1" ht="12.75">
      <c r="A700" s="86"/>
      <c r="B700" s="65" t="s">
        <v>8</v>
      </c>
      <c r="C700" s="29"/>
      <c r="D700" s="214"/>
      <c r="E700" s="91"/>
      <c r="F700" s="91" t="s">
        <v>221</v>
      </c>
    </row>
    <row r="701" spans="1:6" s="21" customFormat="1" ht="9" customHeight="1">
      <c r="A701" s="29"/>
      <c r="B701" s="63"/>
      <c r="C701" s="29"/>
      <c r="D701" s="214"/>
      <c r="E701" s="91"/>
      <c r="F701" s="90"/>
    </row>
    <row r="702" spans="1:6" s="21" customFormat="1" ht="12">
      <c r="A702" s="86" t="s">
        <v>216</v>
      </c>
      <c r="B702" s="87" t="s">
        <v>9</v>
      </c>
      <c r="C702" s="22"/>
      <c r="D702" s="214"/>
      <c r="E702" s="91"/>
      <c r="F702" s="91" t="s">
        <v>221</v>
      </c>
    </row>
    <row r="703" spans="1:6" s="21" customFormat="1" ht="12">
      <c r="A703" s="29"/>
      <c r="B703" s="87" t="s">
        <v>10</v>
      </c>
      <c r="C703" s="71"/>
      <c r="D703" s="214"/>
      <c r="E703" s="91"/>
      <c r="F703" s="91" t="s">
        <v>221</v>
      </c>
    </row>
    <row r="704" spans="1:6" s="21" customFormat="1" ht="12">
      <c r="A704" s="29"/>
      <c r="B704" s="42" t="s">
        <v>11</v>
      </c>
      <c r="C704" s="94" t="s">
        <v>228</v>
      </c>
      <c r="D704" s="227">
        <v>7</v>
      </c>
      <c r="E704" s="91">
        <v>34000</v>
      </c>
      <c r="F704" s="90">
        <f>D704*E704</f>
        <v>238000</v>
      </c>
    </row>
    <row r="705" spans="1:6" s="21" customFormat="1" ht="12">
      <c r="A705" s="86"/>
      <c r="B705" s="76"/>
      <c r="C705" s="29"/>
      <c r="D705" s="227"/>
      <c r="E705" s="91"/>
      <c r="F705" s="90"/>
    </row>
    <row r="706" spans="1:6" s="21" customFormat="1" ht="12">
      <c r="A706" s="86" t="s">
        <v>217</v>
      </c>
      <c r="B706" s="76" t="s">
        <v>12</v>
      </c>
      <c r="C706" s="86" t="s">
        <v>266</v>
      </c>
      <c r="D706" s="227">
        <v>2</v>
      </c>
      <c r="E706" s="91">
        <v>10000</v>
      </c>
      <c r="F706" s="90">
        <f>D706*E706</f>
        <v>20000</v>
      </c>
    </row>
    <row r="707" spans="1:6" s="21" customFormat="1" ht="12">
      <c r="A707" s="29"/>
      <c r="B707" s="63"/>
      <c r="C707" s="29"/>
      <c r="D707" s="214"/>
      <c r="E707" s="91"/>
      <c r="F707" s="91" t="s">
        <v>221</v>
      </c>
    </row>
    <row r="708" spans="1:6" s="21" customFormat="1" ht="12">
      <c r="A708" s="86" t="s">
        <v>218</v>
      </c>
      <c r="B708" s="63" t="s">
        <v>13</v>
      </c>
      <c r="C708" s="29"/>
      <c r="D708" s="214"/>
      <c r="E708" s="91"/>
      <c r="F708" s="91" t="s">
        <v>221</v>
      </c>
    </row>
    <row r="709" spans="1:6" s="21" customFormat="1" ht="12">
      <c r="A709" s="29"/>
      <c r="B709" s="63" t="s">
        <v>14</v>
      </c>
      <c r="C709" s="29"/>
      <c r="D709" s="214"/>
      <c r="E709" s="91"/>
      <c r="F709" s="90"/>
    </row>
    <row r="710" spans="1:6" s="21" customFormat="1" ht="12">
      <c r="A710" s="29"/>
      <c r="B710" s="63" t="s">
        <v>15</v>
      </c>
      <c r="C710" s="86" t="s">
        <v>228</v>
      </c>
      <c r="D710" s="227">
        <v>7</v>
      </c>
      <c r="E710" s="91">
        <v>18000</v>
      </c>
      <c r="F710" s="90">
        <f>D710*E710</f>
        <v>126000</v>
      </c>
    </row>
    <row r="711" spans="1:6" s="21" customFormat="1" ht="12">
      <c r="A711" s="86"/>
      <c r="B711" s="63"/>
      <c r="C711" s="29"/>
      <c r="D711" s="214"/>
      <c r="E711" s="91"/>
      <c r="F711" s="90"/>
    </row>
    <row r="712" spans="1:6" s="21" customFormat="1" ht="12">
      <c r="A712" s="86" t="s">
        <v>219</v>
      </c>
      <c r="B712" s="63" t="s">
        <v>16</v>
      </c>
      <c r="C712" s="86" t="s">
        <v>228</v>
      </c>
      <c r="D712" s="227">
        <v>7</v>
      </c>
      <c r="E712" s="91">
        <v>18000</v>
      </c>
      <c r="F712" s="90">
        <f>D712*E712</f>
        <v>126000</v>
      </c>
    </row>
    <row r="713" spans="1:6" s="21" customFormat="1" ht="12">
      <c r="A713" s="86"/>
      <c r="B713" s="63"/>
      <c r="C713" s="29"/>
      <c r="D713" s="214"/>
      <c r="E713" s="91"/>
      <c r="F713" s="90"/>
    </row>
    <row r="714" spans="1:6" s="21" customFormat="1" ht="12">
      <c r="A714" s="86" t="s">
        <v>220</v>
      </c>
      <c r="B714" s="63" t="s">
        <v>17</v>
      </c>
      <c r="C714" s="29"/>
      <c r="D714" s="214"/>
      <c r="E714" s="91"/>
      <c r="F714" s="91" t="s">
        <v>221</v>
      </c>
    </row>
    <row r="715" spans="1:6" s="21" customFormat="1" ht="12">
      <c r="A715" s="86"/>
      <c r="B715" s="63" t="s">
        <v>18</v>
      </c>
      <c r="C715" s="29"/>
      <c r="D715" s="227"/>
      <c r="E715" s="91"/>
      <c r="F715" s="91" t="s">
        <v>221</v>
      </c>
    </row>
    <row r="716" spans="1:6" s="21" customFormat="1" ht="12">
      <c r="A716" s="29"/>
      <c r="B716" s="63" t="s">
        <v>19</v>
      </c>
      <c r="C716" s="29"/>
      <c r="D716" s="227"/>
      <c r="E716" s="90"/>
      <c r="F716" s="91" t="s">
        <v>221</v>
      </c>
    </row>
    <row r="717" spans="1:6" s="21" customFormat="1" ht="12">
      <c r="A717" s="29"/>
      <c r="B717" s="137" t="s">
        <v>453</v>
      </c>
      <c r="C717" s="86" t="s">
        <v>228</v>
      </c>
      <c r="D717" s="227">
        <v>6</v>
      </c>
      <c r="E717" s="90">
        <v>21000</v>
      </c>
      <c r="F717" s="90">
        <f>D717*E717</f>
        <v>126000</v>
      </c>
    </row>
    <row r="718" spans="1:6" s="21" customFormat="1" ht="12">
      <c r="A718" s="29"/>
      <c r="B718" s="63"/>
      <c r="C718" s="29"/>
      <c r="D718" s="227"/>
      <c r="E718" s="90"/>
      <c r="F718" s="91" t="s">
        <v>221</v>
      </c>
    </row>
    <row r="719" spans="1:6" s="21" customFormat="1" ht="12">
      <c r="A719" s="86" t="s">
        <v>222</v>
      </c>
      <c r="B719" s="63" t="s">
        <v>20</v>
      </c>
      <c r="C719" s="29"/>
      <c r="D719" s="227"/>
      <c r="E719" s="90"/>
      <c r="F719" s="90"/>
    </row>
    <row r="720" spans="1:6" s="21" customFormat="1" ht="12">
      <c r="A720" s="29"/>
      <c r="B720" s="63" t="s">
        <v>21</v>
      </c>
      <c r="C720" s="29"/>
      <c r="D720" s="227"/>
      <c r="E720" s="90"/>
      <c r="F720" s="91" t="s">
        <v>221</v>
      </c>
    </row>
    <row r="721" spans="1:6" s="21" customFormat="1" ht="12">
      <c r="A721" s="86"/>
      <c r="B721" s="137" t="s">
        <v>454</v>
      </c>
      <c r="C721" s="86" t="s">
        <v>228</v>
      </c>
      <c r="D721" s="227">
        <v>39</v>
      </c>
      <c r="E721" s="90">
        <v>11000</v>
      </c>
      <c r="F721" s="90">
        <f>D721*E721</f>
        <v>429000</v>
      </c>
    </row>
    <row r="722" spans="1:6" s="21" customFormat="1" ht="12">
      <c r="A722" s="29"/>
      <c r="B722" s="63"/>
      <c r="C722" s="29"/>
      <c r="D722" s="227"/>
      <c r="E722" s="90"/>
      <c r="F722" s="90" t="s">
        <v>221</v>
      </c>
    </row>
    <row r="723" spans="1:6" s="21" customFormat="1" ht="12.75">
      <c r="A723" s="29"/>
      <c r="B723" s="65" t="s">
        <v>22</v>
      </c>
      <c r="C723" s="29"/>
      <c r="D723" s="214"/>
      <c r="E723" s="90"/>
      <c r="F723" s="90" t="s">
        <v>221</v>
      </c>
    </row>
    <row r="724" spans="1:6" s="21" customFormat="1" ht="9" customHeight="1">
      <c r="A724" s="29"/>
      <c r="B724" s="63"/>
      <c r="C724" s="29"/>
      <c r="D724" s="204"/>
      <c r="E724" s="152"/>
      <c r="F724" s="90" t="s">
        <v>221</v>
      </c>
    </row>
    <row r="725" spans="1:6" s="21" customFormat="1" ht="13.5" customHeight="1">
      <c r="A725" s="29" t="s">
        <v>223</v>
      </c>
      <c r="B725" s="137" t="s">
        <v>486</v>
      </c>
      <c r="C725" s="86" t="s">
        <v>120</v>
      </c>
      <c r="D725" s="86">
        <v>7</v>
      </c>
      <c r="E725" s="124">
        <v>18000</v>
      </c>
      <c r="F725" s="90">
        <f>D725*E725</f>
        <v>126000</v>
      </c>
    </row>
    <row r="726" spans="1:6" s="21" customFormat="1" ht="9" customHeight="1">
      <c r="A726" s="29"/>
      <c r="B726" s="63"/>
      <c r="C726" s="29"/>
      <c r="D726" s="204"/>
      <c r="E726" s="124"/>
      <c r="F726" s="90"/>
    </row>
    <row r="727" spans="1:6" s="21" customFormat="1" ht="14.25">
      <c r="A727" s="86" t="s">
        <v>224</v>
      </c>
      <c r="B727" s="63" t="s">
        <v>258</v>
      </c>
      <c r="C727" s="86" t="s">
        <v>120</v>
      </c>
      <c r="D727" s="86">
        <v>558</v>
      </c>
      <c r="E727" s="143">
        <v>18000</v>
      </c>
      <c r="F727" s="90">
        <f>D727*E727</f>
        <v>10044000</v>
      </c>
    </row>
    <row r="728" spans="1:6" s="21" customFormat="1" ht="12">
      <c r="A728" s="86"/>
      <c r="B728" s="63"/>
      <c r="C728" s="29"/>
      <c r="D728" s="203"/>
      <c r="F728" s="91" t="s">
        <v>221</v>
      </c>
    </row>
    <row r="729" spans="1:6" s="21" customFormat="1" ht="14.25">
      <c r="A729" s="86" t="s">
        <v>270</v>
      </c>
      <c r="B729" s="63" t="s">
        <v>159</v>
      </c>
      <c r="C729" s="86" t="s">
        <v>120</v>
      </c>
      <c r="D729" s="86">
        <v>156</v>
      </c>
      <c r="E729" s="90">
        <v>18000</v>
      </c>
      <c r="F729" s="90">
        <f>D729*E729</f>
        <v>2808000</v>
      </c>
    </row>
    <row r="730" spans="1:6" s="21" customFormat="1" ht="12">
      <c r="A730" s="29"/>
      <c r="B730" s="63"/>
      <c r="C730" s="29"/>
      <c r="D730" s="86"/>
      <c r="E730" s="90"/>
      <c r="F730" s="90"/>
    </row>
    <row r="731" spans="1:6" s="21" customFormat="1" ht="14.25">
      <c r="A731" s="86" t="s">
        <v>225</v>
      </c>
      <c r="B731" s="63" t="s">
        <v>118</v>
      </c>
      <c r="C731" s="86" t="s">
        <v>120</v>
      </c>
      <c r="D731" s="86">
        <v>7</v>
      </c>
      <c r="E731" s="90">
        <v>18000</v>
      </c>
      <c r="F731" s="90">
        <f>D731*E731</f>
        <v>126000</v>
      </c>
    </row>
    <row r="732" spans="1:6" s="21" customFormat="1" ht="12.75">
      <c r="A732" s="29"/>
      <c r="B732" s="65"/>
      <c r="C732" s="29"/>
      <c r="D732" s="204"/>
      <c r="E732" s="90"/>
      <c r="F732" s="91" t="s">
        <v>221</v>
      </c>
    </row>
    <row r="733" spans="1:6" s="21" customFormat="1" ht="14.25">
      <c r="A733" s="86" t="s">
        <v>229</v>
      </c>
      <c r="B733" s="63" t="s">
        <v>160</v>
      </c>
      <c r="C733" s="86" t="s">
        <v>120</v>
      </c>
      <c r="D733" s="86">
        <v>126</v>
      </c>
      <c r="E733" s="90">
        <v>18000</v>
      </c>
      <c r="F733" s="90">
        <f>D733*E733</f>
        <v>2268000</v>
      </c>
    </row>
    <row r="734" spans="1:6" s="21" customFormat="1" ht="12">
      <c r="A734" s="29"/>
      <c r="B734" s="63"/>
      <c r="C734" s="29"/>
      <c r="D734" s="214"/>
      <c r="E734" s="90"/>
      <c r="F734" s="91" t="s">
        <v>221</v>
      </c>
    </row>
    <row r="735" spans="1:6" s="21" customFormat="1" ht="14.25">
      <c r="A735" s="86" t="s">
        <v>232</v>
      </c>
      <c r="B735" s="63" t="s">
        <v>161</v>
      </c>
      <c r="C735" s="86" t="s">
        <v>120</v>
      </c>
      <c r="D735" s="227">
        <v>8</v>
      </c>
      <c r="E735" s="90">
        <v>18000</v>
      </c>
      <c r="F735" s="152">
        <f>D735*E735</f>
        <v>144000</v>
      </c>
    </row>
    <row r="736" spans="1:6" s="21" customFormat="1" ht="12">
      <c r="A736" s="29"/>
      <c r="B736" s="63"/>
      <c r="C736" s="29"/>
      <c r="D736" s="227"/>
      <c r="E736" s="90"/>
      <c r="F736" s="135" t="s">
        <v>221</v>
      </c>
    </row>
    <row r="737" spans="1:6" s="21" customFormat="1" ht="12">
      <c r="A737" s="86" t="s">
        <v>228</v>
      </c>
      <c r="B737" s="233" t="s">
        <v>485</v>
      </c>
      <c r="C737" s="86" t="s">
        <v>228</v>
      </c>
      <c r="D737" s="96">
        <v>162</v>
      </c>
      <c r="E737" s="90">
        <v>5000</v>
      </c>
      <c r="F737" s="152">
        <f>D737*E737</f>
        <v>810000</v>
      </c>
    </row>
    <row r="738" spans="1:6" s="21" customFormat="1" ht="12">
      <c r="A738" s="86"/>
      <c r="B738" s="233"/>
      <c r="C738" s="86"/>
      <c r="D738" s="208"/>
      <c r="E738" s="90"/>
      <c r="F738" s="152"/>
    </row>
    <row r="739" spans="1:6" s="21" customFormat="1" ht="12.75">
      <c r="A739" s="29"/>
      <c r="B739" s="65" t="s">
        <v>165</v>
      </c>
      <c r="C739" s="29"/>
      <c r="D739" s="214"/>
      <c r="E739" s="22"/>
      <c r="F739" s="22"/>
    </row>
    <row r="740" spans="1:6" s="21" customFormat="1" ht="12.75">
      <c r="A740" s="29"/>
      <c r="B740" s="65" t="s">
        <v>239</v>
      </c>
      <c r="C740" s="29"/>
      <c r="D740" s="214"/>
      <c r="E740" s="22"/>
      <c r="F740" s="22"/>
    </row>
    <row r="741" spans="1:6" s="21" customFormat="1" ht="12">
      <c r="A741" s="86"/>
      <c r="B741" s="63"/>
      <c r="C741" s="29"/>
      <c r="D741" s="214"/>
      <c r="E741" s="90"/>
      <c r="F741" s="90"/>
    </row>
    <row r="742" spans="1:6" s="21" customFormat="1" ht="14.25">
      <c r="A742" s="86" t="s">
        <v>45</v>
      </c>
      <c r="B742" s="63" t="s">
        <v>241</v>
      </c>
      <c r="C742" s="86" t="s">
        <v>120</v>
      </c>
      <c r="D742" s="227">
        <f>D729</f>
        <v>156</v>
      </c>
      <c r="E742" s="90">
        <v>10000</v>
      </c>
      <c r="F742" s="90">
        <f>D742*E742</f>
        <v>1560000</v>
      </c>
    </row>
    <row r="743" spans="1:6" s="21" customFormat="1" ht="12.75">
      <c r="A743" s="86"/>
      <c r="B743" s="65"/>
      <c r="C743" s="29"/>
      <c r="D743" s="227"/>
      <c r="E743" s="90"/>
      <c r="F743" s="90"/>
    </row>
    <row r="744" spans="1:6" s="21" customFormat="1" ht="14.25">
      <c r="A744" s="86" t="s">
        <v>46</v>
      </c>
      <c r="B744" s="63" t="s">
        <v>240</v>
      </c>
      <c r="C744" s="86" t="s">
        <v>120</v>
      </c>
      <c r="D744" s="227">
        <v>8</v>
      </c>
      <c r="E744" s="90">
        <v>10000</v>
      </c>
      <c r="F744" s="90">
        <f>D744*E744</f>
        <v>80000</v>
      </c>
    </row>
    <row r="745" spans="1:6" s="21" customFormat="1" ht="12.75">
      <c r="A745" s="86"/>
      <c r="B745" s="65"/>
      <c r="C745" s="22"/>
      <c r="D745" s="227"/>
      <c r="E745" s="90"/>
      <c r="F745" s="90"/>
    </row>
    <row r="746" spans="1:6" s="21" customFormat="1" ht="14.25">
      <c r="A746" s="86" t="s">
        <v>48</v>
      </c>
      <c r="B746" s="63" t="s">
        <v>155</v>
      </c>
      <c r="C746" s="86" t="s">
        <v>120</v>
      </c>
      <c r="D746" s="227">
        <f>D733</f>
        <v>126</v>
      </c>
      <c r="E746" s="90">
        <v>10000</v>
      </c>
      <c r="F746" s="90">
        <f>D746*E746</f>
        <v>1260000</v>
      </c>
    </row>
    <row r="747" spans="1:6" s="21" customFormat="1" ht="12">
      <c r="A747" s="86"/>
      <c r="B747" s="63"/>
      <c r="C747" s="29"/>
      <c r="D747" s="227"/>
      <c r="E747" s="90"/>
      <c r="F747" s="90"/>
    </row>
    <row r="748" spans="1:6" s="21" customFormat="1" ht="14.25">
      <c r="A748" s="86" t="s">
        <v>79</v>
      </c>
      <c r="B748" s="63" t="s">
        <v>166</v>
      </c>
      <c r="C748" s="86" t="s">
        <v>120</v>
      </c>
      <c r="D748" s="227">
        <f>D735</f>
        <v>8</v>
      </c>
      <c r="E748" s="90">
        <v>10000</v>
      </c>
      <c r="F748" s="90">
        <f>D748*E748</f>
        <v>80000</v>
      </c>
    </row>
    <row r="749" spans="1:6" s="21" customFormat="1" ht="12">
      <c r="A749" s="86"/>
      <c r="B749" s="233"/>
      <c r="C749" s="86"/>
      <c r="D749" s="208"/>
      <c r="E749" s="90"/>
      <c r="F749" s="152"/>
    </row>
    <row r="750" spans="1:6" s="21" customFormat="1" ht="12">
      <c r="A750" s="86"/>
      <c r="B750" s="233"/>
      <c r="C750" s="86"/>
      <c r="D750" s="208"/>
      <c r="E750" s="90"/>
      <c r="F750" s="152"/>
    </row>
    <row r="751" spans="1:6" s="21" customFormat="1" ht="12">
      <c r="A751" s="86"/>
      <c r="B751" s="233"/>
      <c r="C751" s="86"/>
      <c r="D751" s="208"/>
      <c r="E751" s="90"/>
      <c r="F751" s="152"/>
    </row>
    <row r="752" spans="1:6" s="21" customFormat="1" ht="12">
      <c r="A752" s="86"/>
      <c r="B752" s="233"/>
      <c r="C752" s="86"/>
      <c r="D752" s="208"/>
      <c r="E752" s="90"/>
      <c r="F752" s="152"/>
    </row>
    <row r="753" spans="1:6" s="21" customFormat="1" ht="12">
      <c r="A753" s="86"/>
      <c r="B753" s="233"/>
      <c r="C753" s="86"/>
      <c r="D753" s="208"/>
      <c r="E753" s="90"/>
      <c r="F753" s="152"/>
    </row>
    <row r="754" spans="1:6" s="21" customFormat="1" ht="12">
      <c r="A754" s="86"/>
      <c r="B754" s="72"/>
      <c r="C754" s="86"/>
      <c r="D754" s="208"/>
      <c r="E754" s="92"/>
      <c r="F754" s="152"/>
    </row>
    <row r="755" spans="1:6" s="21" customFormat="1" ht="12">
      <c r="A755" s="134"/>
      <c r="B755" s="174"/>
      <c r="C755" s="134"/>
      <c r="D755" s="210"/>
      <c r="E755" s="133"/>
      <c r="F755" s="80"/>
    </row>
    <row r="756" spans="1:6" s="21" customFormat="1" ht="12">
      <c r="A756" s="32"/>
      <c r="B756" s="66" t="s">
        <v>226</v>
      </c>
      <c r="C756" s="32"/>
      <c r="D756" s="211"/>
      <c r="E756" s="46" t="s">
        <v>156</v>
      </c>
      <c r="F756" s="92">
        <f>SUM(F703:F749)</f>
        <v>20371000</v>
      </c>
    </row>
    <row r="757" spans="1:6" s="21" customFormat="1" ht="12">
      <c r="A757" s="36"/>
      <c r="B757" s="72"/>
      <c r="C757" s="36"/>
      <c r="D757" s="208"/>
      <c r="E757" s="47"/>
      <c r="F757" s="47"/>
    </row>
    <row r="758" spans="1:6" s="21" customFormat="1" ht="12">
      <c r="A758" s="36"/>
      <c r="B758" s="246" t="s">
        <v>599</v>
      </c>
      <c r="C758" s="36"/>
      <c r="D758" s="208"/>
      <c r="E758" s="47"/>
      <c r="F758" s="47"/>
    </row>
    <row r="759" spans="1:6" s="21" customFormat="1" ht="12.75">
      <c r="A759" s="19"/>
      <c r="B759" s="58"/>
      <c r="C759" s="19"/>
      <c r="D759" s="202"/>
      <c r="E759" s="19"/>
      <c r="F759" s="19"/>
    </row>
    <row r="760" spans="1:6" s="21" customFormat="1" ht="12.75">
      <c r="A760" s="59" t="s">
        <v>210</v>
      </c>
      <c r="B760" s="60" t="s">
        <v>211</v>
      </c>
      <c r="C760" s="59" t="s">
        <v>212</v>
      </c>
      <c r="D760" s="60" t="s">
        <v>213</v>
      </c>
      <c r="E760" s="59" t="s">
        <v>214</v>
      </c>
      <c r="F760" s="59" t="s">
        <v>215</v>
      </c>
    </row>
    <row r="761" spans="1:6" s="21" customFormat="1" ht="12.75">
      <c r="A761" s="46"/>
      <c r="B761" s="61"/>
      <c r="C761" s="46"/>
      <c r="D761" s="234"/>
      <c r="E761" s="46"/>
      <c r="F761" s="166" t="s">
        <v>0</v>
      </c>
    </row>
    <row r="762" spans="1:6" s="21" customFormat="1" ht="12">
      <c r="A762" s="29"/>
      <c r="B762" s="63"/>
      <c r="C762" s="29"/>
      <c r="D762" s="227"/>
      <c r="E762" s="22"/>
      <c r="F762" s="22"/>
    </row>
    <row r="763" spans="1:6" s="21" customFormat="1" ht="12">
      <c r="A763" s="86"/>
      <c r="B763" s="63"/>
      <c r="C763" s="29"/>
      <c r="D763" s="227"/>
      <c r="E763" s="90"/>
      <c r="F763" s="90"/>
    </row>
    <row r="764" spans="1:6" s="21" customFormat="1" ht="12.75">
      <c r="A764" s="29"/>
      <c r="B764" s="65" t="s">
        <v>89</v>
      </c>
      <c r="C764" s="29"/>
      <c r="D764" s="227"/>
      <c r="E764" s="90"/>
      <c r="F764" s="91" t="s">
        <v>221</v>
      </c>
    </row>
    <row r="765" spans="1:6" s="21" customFormat="1" ht="12.75">
      <c r="A765" s="86"/>
      <c r="B765" s="64" t="s">
        <v>239</v>
      </c>
      <c r="C765" s="22"/>
      <c r="D765" s="227"/>
      <c r="E765" s="90"/>
      <c r="F765" s="90"/>
    </row>
    <row r="766" spans="1:6" s="21" customFormat="1" ht="12">
      <c r="A766" s="29"/>
      <c r="B766" s="76"/>
      <c r="C766" s="29"/>
      <c r="D766" s="227"/>
      <c r="E766" s="90"/>
      <c r="F766" s="91" t="s">
        <v>221</v>
      </c>
    </row>
    <row r="767" spans="1:6" s="21" customFormat="1" ht="14.25">
      <c r="A767" s="86" t="s">
        <v>216</v>
      </c>
      <c r="B767" s="76" t="s">
        <v>90</v>
      </c>
      <c r="C767" s="86" t="s">
        <v>120</v>
      </c>
      <c r="D767" s="227">
        <f>D727</f>
        <v>558</v>
      </c>
      <c r="E767" s="90">
        <v>12000</v>
      </c>
      <c r="F767" s="90">
        <f>D767*E767</f>
        <v>6696000</v>
      </c>
    </row>
    <row r="768" spans="1:6" s="21" customFormat="1" ht="12">
      <c r="A768" s="86"/>
      <c r="B768" s="76"/>
      <c r="C768" s="86"/>
      <c r="D768" s="227"/>
      <c r="E768" s="90"/>
      <c r="F768" s="90" t="s">
        <v>221</v>
      </c>
    </row>
    <row r="769" spans="1:6" s="21" customFormat="1" ht="14.25">
      <c r="A769" s="86" t="s">
        <v>217</v>
      </c>
      <c r="B769" s="238" t="s">
        <v>600</v>
      </c>
      <c r="C769" s="86" t="s">
        <v>120</v>
      </c>
      <c r="D769" s="227">
        <v>7</v>
      </c>
      <c r="E769" s="90">
        <v>12000</v>
      </c>
      <c r="F769" s="90">
        <f>D769*E769</f>
        <v>84000</v>
      </c>
    </row>
    <row r="770" spans="1:6" s="21" customFormat="1" ht="12">
      <c r="A770" s="29"/>
      <c r="B770" s="76"/>
      <c r="C770" s="29"/>
      <c r="D770" s="227"/>
      <c r="E770" s="90"/>
      <c r="F770" s="91" t="s">
        <v>221</v>
      </c>
    </row>
    <row r="771" spans="1:6" s="21" customFormat="1" ht="12.75">
      <c r="A771" s="29"/>
      <c r="B771" s="65" t="s">
        <v>348</v>
      </c>
      <c r="C771" s="29"/>
      <c r="D771" s="227"/>
      <c r="E771" s="90"/>
      <c r="F771" s="91" t="s">
        <v>221</v>
      </c>
    </row>
    <row r="772" spans="1:6" s="21" customFormat="1" ht="12.75">
      <c r="A772" s="86"/>
      <c r="B772" s="64" t="s">
        <v>239</v>
      </c>
      <c r="C772" s="22"/>
      <c r="D772" s="227"/>
      <c r="E772" s="90"/>
      <c r="F772" s="90"/>
    </row>
    <row r="773" spans="1:6" s="21" customFormat="1" ht="12">
      <c r="A773" s="29"/>
      <c r="B773" s="76"/>
      <c r="C773" s="29"/>
      <c r="D773" s="227"/>
      <c r="E773" s="90"/>
      <c r="F773" s="91" t="s">
        <v>221</v>
      </c>
    </row>
    <row r="774" spans="1:6" s="21" customFormat="1" ht="14.25">
      <c r="A774" s="86" t="s">
        <v>218</v>
      </c>
      <c r="B774" s="63" t="s">
        <v>267</v>
      </c>
      <c r="C774" s="86" t="s">
        <v>120</v>
      </c>
      <c r="D774" s="227">
        <v>32</v>
      </c>
      <c r="E774" s="90">
        <v>12000</v>
      </c>
      <c r="F774" s="90">
        <f>D774*E774</f>
        <v>384000</v>
      </c>
    </row>
    <row r="775" spans="1:6" s="21" customFormat="1" ht="12">
      <c r="A775" s="29"/>
      <c r="B775" s="76"/>
      <c r="C775" s="29"/>
      <c r="D775" s="227"/>
      <c r="E775" s="95"/>
      <c r="F775" s="91"/>
    </row>
    <row r="776" spans="1:6" s="21" customFormat="1" ht="12">
      <c r="A776" s="86" t="s">
        <v>219</v>
      </c>
      <c r="B776" s="63" t="s">
        <v>167</v>
      </c>
      <c r="C776" s="86" t="s">
        <v>228</v>
      </c>
      <c r="D776" s="227">
        <v>88</v>
      </c>
      <c r="E776" s="90">
        <v>1200</v>
      </c>
      <c r="F776" s="90">
        <f>D776*E776</f>
        <v>105600</v>
      </c>
    </row>
    <row r="777" spans="1:6" s="21" customFormat="1" ht="12">
      <c r="A777" s="29"/>
      <c r="B777" s="63"/>
      <c r="C777" s="29"/>
      <c r="D777" s="227"/>
      <c r="E777" s="90"/>
      <c r="F777" s="90"/>
    </row>
    <row r="778" spans="1:6" s="21" customFormat="1" ht="12">
      <c r="A778" s="86" t="s">
        <v>220</v>
      </c>
      <c r="B778" s="63" t="s">
        <v>168</v>
      </c>
      <c r="C778" s="86" t="s">
        <v>228</v>
      </c>
      <c r="D778" s="227">
        <v>48</v>
      </c>
      <c r="E778" s="90">
        <v>3600</v>
      </c>
      <c r="F778" s="90">
        <f>D778*E778</f>
        <v>172800</v>
      </c>
    </row>
    <row r="779" spans="1:6" s="21" customFormat="1" ht="12">
      <c r="A779" s="29"/>
      <c r="B779" s="76"/>
      <c r="C779" s="29"/>
      <c r="D779" s="227"/>
      <c r="E779" s="95"/>
      <c r="F779" s="91"/>
    </row>
    <row r="780" spans="1:6" s="21" customFormat="1" ht="12">
      <c r="A780" s="29"/>
      <c r="B780" s="76"/>
      <c r="C780" s="29"/>
      <c r="D780" s="227"/>
      <c r="E780" s="95"/>
      <c r="F780" s="91"/>
    </row>
    <row r="781" spans="1:6" s="21" customFormat="1" ht="12.75">
      <c r="A781" s="29"/>
      <c r="B781" s="64" t="s">
        <v>2</v>
      </c>
      <c r="C781" s="22"/>
      <c r="D781" s="227"/>
      <c r="E781" s="95"/>
      <c r="F781" s="91" t="s">
        <v>221</v>
      </c>
    </row>
    <row r="782" spans="1:6" s="21" customFormat="1" ht="12.75">
      <c r="A782" s="86"/>
      <c r="B782" s="64" t="s">
        <v>239</v>
      </c>
      <c r="C782" s="22"/>
      <c r="D782" s="214"/>
      <c r="E782" s="90"/>
      <c r="F782" s="90"/>
    </row>
    <row r="783" spans="1:6" s="21" customFormat="1" ht="12.75">
      <c r="A783" s="29"/>
      <c r="B783" s="64"/>
      <c r="C783" s="22"/>
      <c r="D783" s="205"/>
      <c r="E783" s="90"/>
      <c r="F783" s="91" t="s">
        <v>221</v>
      </c>
    </row>
    <row r="784" spans="1:6" s="21" customFormat="1" ht="14.25">
      <c r="A784" s="86" t="s">
        <v>222</v>
      </c>
      <c r="B784" s="63" t="s">
        <v>91</v>
      </c>
      <c r="C784" s="86" t="s">
        <v>120</v>
      </c>
      <c r="D784" s="227">
        <v>14</v>
      </c>
      <c r="E784" s="90">
        <v>10000</v>
      </c>
      <c r="F784" s="90">
        <f>D784*E784</f>
        <v>140000</v>
      </c>
    </row>
    <row r="785" spans="1:6" s="21" customFormat="1" ht="12">
      <c r="A785" s="29"/>
      <c r="B785" s="63"/>
      <c r="C785" s="29"/>
      <c r="D785" s="214"/>
      <c r="E785" s="90"/>
      <c r="F785" s="91" t="s">
        <v>221</v>
      </c>
    </row>
    <row r="786" spans="1:6" s="21" customFormat="1" ht="14.25">
      <c r="A786" s="86" t="s">
        <v>223</v>
      </c>
      <c r="B786" s="63" t="s">
        <v>267</v>
      </c>
      <c r="C786" s="86" t="s">
        <v>120</v>
      </c>
      <c r="D786" s="227">
        <v>4</v>
      </c>
      <c r="E786" s="90">
        <v>10000</v>
      </c>
      <c r="F786" s="90">
        <f>D786*E786</f>
        <v>40000</v>
      </c>
    </row>
    <row r="787" spans="1:6" s="21" customFormat="1" ht="12">
      <c r="A787" s="29"/>
      <c r="B787" s="63"/>
      <c r="C787" s="29"/>
      <c r="D787" s="227"/>
      <c r="E787" s="90"/>
      <c r="F787" s="91" t="s">
        <v>221</v>
      </c>
    </row>
    <row r="788" spans="1:6" s="21" customFormat="1" ht="12">
      <c r="A788" s="86" t="s">
        <v>224</v>
      </c>
      <c r="B788" s="63" t="s">
        <v>167</v>
      </c>
      <c r="C788" s="86" t="s">
        <v>228</v>
      </c>
      <c r="D788" s="227">
        <v>10</v>
      </c>
      <c r="E788" s="90">
        <v>1000</v>
      </c>
      <c r="F788" s="90">
        <f>D788*E788</f>
        <v>10000</v>
      </c>
    </row>
    <row r="789" spans="1:6" s="21" customFormat="1" ht="12">
      <c r="A789" s="29"/>
      <c r="B789" s="63"/>
      <c r="C789" s="29"/>
      <c r="D789" s="227"/>
      <c r="E789" s="90"/>
      <c r="F789" s="90"/>
    </row>
    <row r="790" spans="1:6" s="21" customFormat="1" ht="12">
      <c r="A790" s="86" t="s">
        <v>270</v>
      </c>
      <c r="B790" s="63" t="s">
        <v>168</v>
      </c>
      <c r="C790" s="86" t="s">
        <v>228</v>
      </c>
      <c r="D790" s="227">
        <v>5</v>
      </c>
      <c r="E790" s="90">
        <v>3000</v>
      </c>
      <c r="F790" s="90">
        <f>D790*E790</f>
        <v>15000</v>
      </c>
    </row>
    <row r="791" spans="1:6" s="21" customFormat="1" ht="12.75">
      <c r="A791" s="86"/>
      <c r="B791" s="65"/>
      <c r="C791" s="29"/>
      <c r="D791" s="227"/>
      <c r="E791" s="90"/>
      <c r="F791" s="123"/>
    </row>
    <row r="792" spans="1:6" s="21" customFormat="1" ht="12.75">
      <c r="A792" s="86"/>
      <c r="B792" s="65"/>
      <c r="C792" s="29"/>
      <c r="D792" s="214"/>
      <c r="E792" s="90"/>
      <c r="F792" s="155" t="s">
        <v>221</v>
      </c>
    </row>
    <row r="793" spans="1:6" s="21" customFormat="1" ht="12">
      <c r="A793" s="29"/>
      <c r="B793" s="147" t="s">
        <v>226</v>
      </c>
      <c r="C793" s="22"/>
      <c r="D793" s="214"/>
      <c r="E793" s="90"/>
      <c r="F793" s="92">
        <f>SUM(F764:F791)</f>
        <v>7647400</v>
      </c>
    </row>
    <row r="794" spans="1:6" s="21" customFormat="1" ht="12.75">
      <c r="A794" s="29"/>
      <c r="B794" s="65"/>
      <c r="C794" s="22"/>
      <c r="D794" s="203"/>
      <c r="E794" s="22"/>
      <c r="F794" s="22"/>
    </row>
    <row r="795" spans="1:6" s="21" customFormat="1" ht="12.75">
      <c r="A795" s="29"/>
      <c r="B795" s="65"/>
      <c r="C795" s="22"/>
      <c r="D795" s="203"/>
      <c r="E795" s="22"/>
      <c r="F795" s="22"/>
    </row>
    <row r="796" spans="1:6" s="21" customFormat="1" ht="12.75">
      <c r="A796" s="86"/>
      <c r="B796" s="65"/>
      <c r="C796" s="22"/>
      <c r="D796" s="204"/>
      <c r="E796" s="90"/>
      <c r="F796" s="90"/>
    </row>
    <row r="797" spans="1:6" s="21" customFormat="1" ht="12.75">
      <c r="A797" s="29"/>
      <c r="B797" s="65"/>
      <c r="C797" s="22"/>
      <c r="D797" s="214"/>
      <c r="E797" s="90"/>
      <c r="F797" s="73" t="s">
        <v>230</v>
      </c>
    </row>
    <row r="798" spans="1:6" s="21" customFormat="1" ht="12.75">
      <c r="A798" s="86"/>
      <c r="B798" s="65"/>
      <c r="C798" s="22"/>
      <c r="D798" s="214"/>
      <c r="E798" s="90"/>
      <c r="F798" s="90"/>
    </row>
    <row r="799" spans="1:6" s="21" customFormat="1" ht="12">
      <c r="A799" s="29"/>
      <c r="B799" s="63"/>
      <c r="C799" s="22"/>
      <c r="D799" s="214"/>
      <c r="E799" s="90"/>
      <c r="F799" s="91"/>
    </row>
    <row r="800" spans="1:6" s="21" customFormat="1" ht="12">
      <c r="A800" s="86"/>
      <c r="B800" s="227" t="s">
        <v>601</v>
      </c>
      <c r="C800" s="22"/>
      <c r="D800" s="214"/>
      <c r="E800" s="90"/>
      <c r="F800" s="93">
        <f>F692</f>
        <v>37175200</v>
      </c>
    </row>
    <row r="801" spans="1:6" s="21" customFormat="1" ht="12">
      <c r="A801" s="29"/>
      <c r="B801" s="63"/>
      <c r="C801" s="22"/>
      <c r="D801" s="214"/>
      <c r="E801" s="90"/>
      <c r="F801" s="91"/>
    </row>
    <row r="802" spans="1:6" s="21" customFormat="1" ht="12">
      <c r="A802" s="86"/>
      <c r="B802" s="227" t="s">
        <v>602</v>
      </c>
      <c r="C802" s="22"/>
      <c r="D802" s="214"/>
      <c r="E802" s="90"/>
      <c r="F802" s="90">
        <f>F756</f>
        <v>20371000</v>
      </c>
    </row>
    <row r="803" spans="1:6" s="21" customFormat="1" ht="12">
      <c r="A803" s="29"/>
      <c r="B803" s="63"/>
      <c r="C803" s="22"/>
      <c r="D803" s="214"/>
      <c r="E803" s="90"/>
      <c r="F803" s="91"/>
    </row>
    <row r="804" spans="1:6" s="21" customFormat="1" ht="12">
      <c r="A804" s="86"/>
      <c r="B804" s="227" t="s">
        <v>603</v>
      </c>
      <c r="C804" s="22"/>
      <c r="D804" s="214"/>
      <c r="E804" s="90"/>
      <c r="F804" s="90">
        <f>F793</f>
        <v>7647400</v>
      </c>
    </row>
    <row r="805" spans="1:6" s="21" customFormat="1" ht="12.75">
      <c r="A805" s="29"/>
      <c r="B805" s="65"/>
      <c r="C805" s="22"/>
      <c r="D805" s="214"/>
      <c r="E805" s="90"/>
      <c r="F805" s="91"/>
    </row>
    <row r="806" spans="1:6" s="21" customFormat="1" ht="12.75">
      <c r="A806" s="86"/>
      <c r="B806" s="65"/>
      <c r="C806" s="22"/>
      <c r="D806" s="214"/>
      <c r="E806" s="22"/>
      <c r="F806" s="90"/>
    </row>
    <row r="807" spans="1:6" s="21" customFormat="1" ht="12.75">
      <c r="A807" s="29"/>
      <c r="B807" s="65"/>
      <c r="C807" s="22"/>
      <c r="D807" s="214"/>
      <c r="E807" s="22"/>
      <c r="F807" s="91" t="s">
        <v>221</v>
      </c>
    </row>
    <row r="808" spans="1:6" s="21" customFormat="1" ht="12.75">
      <c r="A808" s="29"/>
      <c r="B808" s="65"/>
      <c r="C808" s="22"/>
      <c r="D808" s="214"/>
      <c r="E808" s="22"/>
      <c r="F808" s="91" t="s">
        <v>221</v>
      </c>
    </row>
    <row r="809" spans="1:6" s="21" customFormat="1" ht="12.75">
      <c r="A809" s="29"/>
      <c r="B809" s="65"/>
      <c r="C809" s="22"/>
      <c r="D809" s="214"/>
      <c r="E809" s="22"/>
      <c r="F809" s="91"/>
    </row>
    <row r="810" spans="1:6" s="21" customFormat="1" ht="12.75">
      <c r="A810" s="29"/>
      <c r="B810" s="65"/>
      <c r="C810" s="22"/>
      <c r="D810" s="214"/>
      <c r="E810" s="22"/>
      <c r="F810" s="91"/>
    </row>
    <row r="811" spans="1:6" s="21" customFormat="1" ht="12.75">
      <c r="A811" s="29"/>
      <c r="B811" s="65"/>
      <c r="C811" s="22"/>
      <c r="D811" s="214"/>
      <c r="E811" s="22"/>
      <c r="F811" s="91"/>
    </row>
    <row r="812" spans="1:6" s="21" customFormat="1" ht="12.75">
      <c r="A812" s="29"/>
      <c r="B812" s="65"/>
      <c r="C812" s="22"/>
      <c r="D812" s="214"/>
      <c r="E812" s="22"/>
      <c r="F812" s="91"/>
    </row>
    <row r="813" spans="1:6" s="21" customFormat="1" ht="12.75">
      <c r="A813" s="29"/>
      <c r="B813" s="65"/>
      <c r="C813" s="22"/>
      <c r="D813" s="214"/>
      <c r="E813" s="22"/>
      <c r="F813" s="91"/>
    </row>
    <row r="814" spans="1:6" s="21" customFormat="1" ht="12.75">
      <c r="A814" s="29"/>
      <c r="B814" s="65"/>
      <c r="C814" s="22"/>
      <c r="D814" s="214"/>
      <c r="E814" s="22"/>
      <c r="F814" s="91"/>
    </row>
    <row r="815" spans="1:6" s="21" customFormat="1" ht="12.75">
      <c r="A815" s="29"/>
      <c r="B815" s="65"/>
      <c r="C815" s="22"/>
      <c r="D815" s="214"/>
      <c r="E815" s="22"/>
      <c r="F815" s="91"/>
    </row>
    <row r="816" spans="1:6" s="21" customFormat="1" ht="12">
      <c r="A816" s="29"/>
      <c r="B816" s="63"/>
      <c r="C816" s="29"/>
      <c r="D816" s="214"/>
      <c r="E816" s="22"/>
      <c r="F816" s="91" t="s">
        <v>221</v>
      </c>
    </row>
    <row r="817" spans="1:6" s="21" customFormat="1" ht="12">
      <c r="A817" s="29"/>
      <c r="B817" s="63"/>
      <c r="C817" s="29"/>
      <c r="D817" s="214"/>
      <c r="E817" s="22"/>
      <c r="F817" s="22"/>
    </row>
    <row r="818" spans="1:6" s="21" customFormat="1" ht="12">
      <c r="A818" s="32"/>
      <c r="B818" s="61"/>
      <c r="C818" s="32"/>
      <c r="D818" s="211"/>
      <c r="E818" s="46"/>
      <c r="F818" s="46"/>
    </row>
    <row r="819" spans="1:6" s="21" customFormat="1" ht="12">
      <c r="A819" s="29"/>
      <c r="B819" s="69"/>
      <c r="C819" s="29"/>
      <c r="D819" s="214"/>
      <c r="E819" s="22"/>
      <c r="F819" s="22"/>
    </row>
    <row r="820" spans="1:6" s="21" customFormat="1" ht="12.75">
      <c r="A820" s="32"/>
      <c r="B820" s="166" t="s">
        <v>433</v>
      </c>
      <c r="C820" s="32"/>
      <c r="D820" s="211"/>
      <c r="E820" s="46" t="s">
        <v>156</v>
      </c>
      <c r="F820" s="123">
        <f>SUM(F800:F818)</f>
        <v>65193600</v>
      </c>
    </row>
    <row r="821" spans="1:6" s="21" customFormat="1" ht="12">
      <c r="A821" s="36"/>
      <c r="B821" s="72"/>
      <c r="C821" s="36"/>
      <c r="D821" s="208"/>
      <c r="E821" s="47"/>
      <c r="F821" s="47"/>
    </row>
    <row r="822" spans="1:6" s="21" customFormat="1" ht="12">
      <c r="A822" s="36"/>
      <c r="B822" s="246" t="s">
        <v>604</v>
      </c>
      <c r="C822" s="36"/>
      <c r="D822" s="208"/>
      <c r="E822" s="47"/>
      <c r="F822" s="47"/>
    </row>
    <row r="823" spans="2:4" s="21" customFormat="1" ht="12.75">
      <c r="B823" s="65"/>
      <c r="D823" s="205"/>
    </row>
    <row r="824" spans="1:6" s="21" customFormat="1" ht="12.75">
      <c r="A824" s="59" t="s">
        <v>210</v>
      </c>
      <c r="B824" s="173" t="s">
        <v>211</v>
      </c>
      <c r="C824" s="59" t="s">
        <v>212</v>
      </c>
      <c r="D824" s="235" t="s">
        <v>213</v>
      </c>
      <c r="E824" s="59" t="s">
        <v>214</v>
      </c>
      <c r="F824" s="59" t="s">
        <v>215</v>
      </c>
    </row>
    <row r="825" spans="1:6" s="21" customFormat="1" ht="12.75">
      <c r="A825" s="46"/>
      <c r="B825" s="61"/>
      <c r="C825" s="46"/>
      <c r="D825" s="202"/>
      <c r="E825" s="46"/>
      <c r="F825" s="166" t="s">
        <v>0</v>
      </c>
    </row>
    <row r="826" spans="1:6" s="21" customFormat="1" ht="12.75">
      <c r="A826" s="22"/>
      <c r="B826" s="72"/>
      <c r="C826" s="22"/>
      <c r="D826" s="213"/>
      <c r="E826" s="22"/>
      <c r="F826" s="26"/>
    </row>
    <row r="827" spans="1:6" s="21" customFormat="1" ht="12.75">
      <c r="A827" s="22"/>
      <c r="B827" s="62" t="s">
        <v>287</v>
      </c>
      <c r="C827" s="22"/>
      <c r="D827" s="205"/>
      <c r="E827" s="22"/>
      <c r="F827" s="22"/>
    </row>
    <row r="828" spans="1:6" s="21" customFormat="1" ht="12.75">
      <c r="A828" s="22"/>
      <c r="B828" s="62"/>
      <c r="C828" s="22"/>
      <c r="D828" s="205"/>
      <c r="E828" s="22"/>
      <c r="F828" s="22"/>
    </row>
    <row r="829" spans="1:6" s="21" customFormat="1" ht="12.75">
      <c r="A829" s="22"/>
      <c r="B829" s="62" t="s">
        <v>322</v>
      </c>
      <c r="C829" s="22"/>
      <c r="D829" s="205"/>
      <c r="E829" s="22"/>
      <c r="F829" s="22"/>
    </row>
    <row r="830" spans="1:6" s="21" customFormat="1" ht="12.75">
      <c r="A830" s="22"/>
      <c r="B830" s="62"/>
      <c r="C830" s="22"/>
      <c r="D830" s="205"/>
      <c r="E830" s="22"/>
      <c r="F830" s="22"/>
    </row>
    <row r="831" spans="1:6" s="21" customFormat="1" ht="12.75">
      <c r="A831" s="22"/>
      <c r="B831" s="62" t="s">
        <v>259</v>
      </c>
      <c r="C831" s="22"/>
      <c r="D831" s="205"/>
      <c r="E831" s="22"/>
      <c r="F831" s="22"/>
    </row>
    <row r="832" spans="1:6" s="21" customFormat="1" ht="12.75">
      <c r="A832" s="22"/>
      <c r="B832" s="64"/>
      <c r="C832" s="22"/>
      <c r="D832" s="205"/>
      <c r="E832" s="22"/>
      <c r="F832" s="22"/>
    </row>
    <row r="833" spans="1:6" s="21" customFormat="1" ht="12.75">
      <c r="A833" s="22"/>
      <c r="B833" s="65" t="s">
        <v>92</v>
      </c>
      <c r="C833" s="22"/>
      <c r="D833" s="205"/>
      <c r="E833" s="22"/>
      <c r="F833" s="22"/>
    </row>
    <row r="834" spans="1:6" s="21" customFormat="1" ht="12.75">
      <c r="A834" s="29"/>
      <c r="B834" s="65"/>
      <c r="C834" s="29"/>
      <c r="D834" s="214"/>
      <c r="E834" s="22"/>
      <c r="F834" s="22"/>
    </row>
    <row r="835" spans="1:6" s="21" customFormat="1" ht="14.25">
      <c r="A835" s="86" t="s">
        <v>216</v>
      </c>
      <c r="B835" s="63" t="s">
        <v>93</v>
      </c>
      <c r="C835" s="86" t="s">
        <v>237</v>
      </c>
      <c r="D835" s="227">
        <v>24</v>
      </c>
      <c r="E835" s="90">
        <v>6500</v>
      </c>
      <c r="F835" s="90">
        <f>D835*E835</f>
        <v>156000</v>
      </c>
    </row>
    <row r="836" spans="1:6" s="21" customFormat="1" ht="12">
      <c r="A836" s="29"/>
      <c r="B836" s="63"/>
      <c r="C836" s="29"/>
      <c r="D836" s="214"/>
      <c r="E836" s="90"/>
      <c r="F836" s="91" t="s">
        <v>221</v>
      </c>
    </row>
    <row r="837" spans="1:6" s="21" customFormat="1" ht="14.25">
      <c r="A837" s="86" t="s">
        <v>217</v>
      </c>
      <c r="B837" s="63" t="s">
        <v>94</v>
      </c>
      <c r="C837" s="86" t="s">
        <v>237</v>
      </c>
      <c r="D837" s="227">
        <v>10</v>
      </c>
      <c r="E837" s="90">
        <v>4000</v>
      </c>
      <c r="F837" s="90">
        <f>D837*E837</f>
        <v>40000</v>
      </c>
    </row>
    <row r="838" spans="1:6" s="21" customFormat="1" ht="12.75">
      <c r="A838" s="29"/>
      <c r="B838" s="65"/>
      <c r="C838" s="29"/>
      <c r="D838" s="227"/>
      <c r="E838" s="90"/>
      <c r="F838" s="91" t="s">
        <v>221</v>
      </c>
    </row>
    <row r="839" spans="1:6" s="21" customFormat="1" ht="14.25">
      <c r="A839" s="86" t="s">
        <v>218</v>
      </c>
      <c r="B839" s="63" t="s">
        <v>95</v>
      </c>
      <c r="C839" s="86" t="s">
        <v>237</v>
      </c>
      <c r="D839" s="227">
        <v>14</v>
      </c>
      <c r="E839" s="90">
        <v>10000</v>
      </c>
      <c r="F839" s="90">
        <f>D839*E839</f>
        <v>140000</v>
      </c>
    </row>
    <row r="840" spans="1:6" s="21" customFormat="1" ht="12">
      <c r="A840" s="29"/>
      <c r="B840" s="63"/>
      <c r="C840" s="29"/>
      <c r="D840" s="214"/>
      <c r="E840" s="90"/>
      <c r="F840" s="91" t="s">
        <v>221</v>
      </c>
    </row>
    <row r="841" spans="1:6" s="21" customFormat="1" ht="14.25">
      <c r="A841" s="86" t="s">
        <v>219</v>
      </c>
      <c r="B841" s="137" t="s">
        <v>301</v>
      </c>
      <c r="C841" s="86" t="s">
        <v>120</v>
      </c>
      <c r="D841" s="227">
        <v>40</v>
      </c>
      <c r="E841" s="90">
        <v>10000</v>
      </c>
      <c r="F841" s="90">
        <f>D841*E841</f>
        <v>400000</v>
      </c>
    </row>
    <row r="842" spans="1:6" s="21" customFormat="1" ht="12.75">
      <c r="A842" s="29"/>
      <c r="B842" s="65"/>
      <c r="C842" s="29"/>
      <c r="D842" s="214"/>
      <c r="E842" s="90"/>
      <c r="F842" s="91" t="s">
        <v>221</v>
      </c>
    </row>
    <row r="843" spans="1:6" s="21" customFormat="1" ht="12.75">
      <c r="A843" s="29"/>
      <c r="B843" s="65" t="s">
        <v>42</v>
      </c>
      <c r="C843" s="29"/>
      <c r="D843" s="214"/>
      <c r="E843" s="90"/>
      <c r="F843" s="91" t="s">
        <v>221</v>
      </c>
    </row>
    <row r="844" spans="1:6" s="21" customFormat="1" ht="12">
      <c r="A844" s="29"/>
      <c r="B844" s="63"/>
      <c r="C844" s="29"/>
      <c r="D844" s="214"/>
      <c r="E844" s="90"/>
      <c r="F844" s="91" t="s">
        <v>221</v>
      </c>
    </row>
    <row r="845" spans="1:6" s="21" customFormat="1" ht="14.25">
      <c r="A845" s="86" t="s">
        <v>220</v>
      </c>
      <c r="B845" s="63" t="s">
        <v>96</v>
      </c>
      <c r="C845" s="86" t="s">
        <v>237</v>
      </c>
      <c r="D845" s="227">
        <v>8</v>
      </c>
      <c r="E845" s="90">
        <v>480000</v>
      </c>
      <c r="F845" s="90">
        <f>D845*E845</f>
        <v>3840000</v>
      </c>
    </row>
    <row r="846" spans="1:6" s="21" customFormat="1" ht="12">
      <c r="A846" s="29"/>
      <c r="B846" s="63"/>
      <c r="C846" s="29"/>
      <c r="D846" s="214"/>
      <c r="E846" s="90"/>
      <c r="F846" s="91" t="s">
        <v>221</v>
      </c>
    </row>
    <row r="847" spans="1:6" s="21" customFormat="1" ht="14.25">
      <c r="A847" s="86" t="s">
        <v>222</v>
      </c>
      <c r="B847" s="63" t="s">
        <v>97</v>
      </c>
      <c r="C847" s="86" t="s">
        <v>120</v>
      </c>
      <c r="D847" s="227">
        <v>40</v>
      </c>
      <c r="E847" s="90">
        <v>48000</v>
      </c>
      <c r="F847" s="90">
        <f>D847*E847</f>
        <v>1920000</v>
      </c>
    </row>
    <row r="848" spans="1:6" s="21" customFormat="1" ht="12.75">
      <c r="A848" s="29"/>
      <c r="B848" s="65"/>
      <c r="C848" s="29"/>
      <c r="D848" s="227"/>
      <c r="E848" s="90"/>
      <c r="F848" s="91" t="s">
        <v>221</v>
      </c>
    </row>
    <row r="849" spans="1:6" s="21" customFormat="1" ht="12.75">
      <c r="A849" s="29"/>
      <c r="B849" s="65" t="s">
        <v>268</v>
      </c>
      <c r="C849" s="29"/>
      <c r="D849" s="227"/>
      <c r="E849" s="90"/>
      <c r="F849" s="91" t="s">
        <v>221</v>
      </c>
    </row>
    <row r="850" spans="1:6" s="21" customFormat="1" ht="12">
      <c r="A850" s="29"/>
      <c r="B850" s="63"/>
      <c r="C850" s="29"/>
      <c r="D850" s="227"/>
      <c r="E850" s="90"/>
      <c r="F850" s="91" t="s">
        <v>221</v>
      </c>
    </row>
    <row r="851" spans="1:6" s="21" customFormat="1" ht="12">
      <c r="A851" s="86" t="s">
        <v>223</v>
      </c>
      <c r="B851" s="63" t="s">
        <v>98</v>
      </c>
      <c r="C851" s="86" t="s">
        <v>228</v>
      </c>
      <c r="D851" s="227">
        <v>66</v>
      </c>
      <c r="E851" s="90">
        <v>2000</v>
      </c>
      <c r="F851" s="90">
        <f>D851*E851</f>
        <v>132000</v>
      </c>
    </row>
    <row r="852" spans="1:6" s="21" customFormat="1" ht="12">
      <c r="A852" s="29"/>
      <c r="B852" s="63"/>
      <c r="C852" s="29"/>
      <c r="D852" s="214"/>
      <c r="E852" s="90"/>
      <c r="F852" s="91" t="s">
        <v>221</v>
      </c>
    </row>
    <row r="853" spans="1:6" s="21" customFormat="1" ht="12.75">
      <c r="A853" s="29"/>
      <c r="B853" s="65" t="s">
        <v>99</v>
      </c>
      <c r="C853" s="29"/>
      <c r="D853" s="214"/>
      <c r="E853" s="90"/>
      <c r="F853" s="91" t="s">
        <v>221</v>
      </c>
    </row>
    <row r="854" spans="1:6" s="21" customFormat="1" ht="12.75">
      <c r="A854" s="29"/>
      <c r="B854" s="65" t="s">
        <v>100</v>
      </c>
      <c r="C854" s="29"/>
      <c r="D854" s="214"/>
      <c r="E854" s="90"/>
      <c r="F854" s="91" t="s">
        <v>221</v>
      </c>
    </row>
    <row r="855" spans="1:6" s="21" customFormat="1" ht="12.75">
      <c r="A855" s="29"/>
      <c r="B855" s="65"/>
      <c r="C855" s="29"/>
      <c r="D855" s="214"/>
      <c r="E855" s="90"/>
      <c r="F855" s="91" t="s">
        <v>221</v>
      </c>
    </row>
    <row r="856" spans="1:6" s="21" customFormat="1" ht="14.25">
      <c r="A856" s="86" t="s">
        <v>224</v>
      </c>
      <c r="B856" s="137" t="s">
        <v>302</v>
      </c>
      <c r="C856" s="86" t="s">
        <v>120</v>
      </c>
      <c r="D856" s="227">
        <v>38</v>
      </c>
      <c r="E856" s="90">
        <v>50000</v>
      </c>
      <c r="F856" s="90">
        <f>D856*E856</f>
        <v>1900000</v>
      </c>
    </row>
    <row r="857" spans="1:6" s="21" customFormat="1" ht="12">
      <c r="A857" s="29"/>
      <c r="B857" s="63"/>
      <c r="C857" s="29"/>
      <c r="D857" s="214"/>
      <c r="E857" s="90"/>
      <c r="F857" s="91" t="s">
        <v>221</v>
      </c>
    </row>
    <row r="858" spans="1:6" s="21" customFormat="1" ht="12.75">
      <c r="A858" s="29"/>
      <c r="B858" s="65" t="s">
        <v>139</v>
      </c>
      <c r="C858" s="29"/>
      <c r="D858" s="214"/>
      <c r="E858" s="90"/>
      <c r="F858" s="91" t="s">
        <v>221</v>
      </c>
    </row>
    <row r="859" spans="1:6" s="21" customFormat="1" ht="12.75">
      <c r="A859" s="29"/>
      <c r="B859" s="65"/>
      <c r="C859" s="29"/>
      <c r="D859" s="214"/>
      <c r="E859" s="90"/>
      <c r="F859" s="91" t="s">
        <v>221</v>
      </c>
    </row>
    <row r="860" spans="1:6" s="21" customFormat="1" ht="24.75">
      <c r="A860" s="237" t="s">
        <v>270</v>
      </c>
      <c r="B860" s="236" t="s">
        <v>455</v>
      </c>
      <c r="C860" s="86" t="s">
        <v>120</v>
      </c>
      <c r="D860" s="227">
        <v>39</v>
      </c>
      <c r="E860" s="90">
        <v>18000</v>
      </c>
      <c r="F860" s="90">
        <f>D860*E860</f>
        <v>702000</v>
      </c>
    </row>
    <row r="861" spans="1:6" s="21" customFormat="1" ht="12">
      <c r="A861" s="29"/>
      <c r="B861" s="63"/>
      <c r="C861" s="29"/>
      <c r="D861" s="214"/>
      <c r="E861" s="90"/>
      <c r="F861" s="91" t="s">
        <v>221</v>
      </c>
    </row>
    <row r="862" spans="1:6" s="21" customFormat="1" ht="14.25">
      <c r="A862" s="86" t="s">
        <v>225</v>
      </c>
      <c r="B862" s="137" t="s">
        <v>456</v>
      </c>
      <c r="C862" s="86" t="s">
        <v>120</v>
      </c>
      <c r="D862" s="227">
        <v>40</v>
      </c>
      <c r="E862" s="95">
        <v>18000</v>
      </c>
      <c r="F862" s="90">
        <f>D862*E862</f>
        <v>720000</v>
      </c>
    </row>
    <row r="863" spans="1:6" s="21" customFormat="1" ht="12">
      <c r="A863" s="22"/>
      <c r="B863" s="72"/>
      <c r="C863" s="86"/>
      <c r="D863" s="208"/>
      <c r="E863" s="90"/>
      <c r="F863" s="90"/>
    </row>
    <row r="864" spans="1:6" s="21" customFormat="1" ht="12">
      <c r="A864" s="86" t="s">
        <v>229</v>
      </c>
      <c r="B864" s="72" t="s">
        <v>101</v>
      </c>
      <c r="C864" s="86" t="s">
        <v>228</v>
      </c>
      <c r="D864" s="96">
        <v>66</v>
      </c>
      <c r="E864" s="90">
        <v>2000</v>
      </c>
      <c r="F864" s="90">
        <f>D864*E864</f>
        <v>132000</v>
      </c>
    </row>
    <row r="865" spans="1:6" s="21" customFormat="1" ht="14.25" customHeight="1">
      <c r="A865" s="29"/>
      <c r="B865" s="236"/>
      <c r="C865" s="86"/>
      <c r="D865" s="214"/>
      <c r="E865" s="90"/>
      <c r="F865" s="90"/>
    </row>
    <row r="866" spans="1:6" s="21" customFormat="1" ht="12.75">
      <c r="A866" s="29"/>
      <c r="B866" s="228" t="s">
        <v>457</v>
      </c>
      <c r="C866" s="22"/>
      <c r="D866" s="205"/>
      <c r="E866" s="22"/>
      <c r="F866" s="22"/>
    </row>
    <row r="867" spans="1:6" s="21" customFormat="1" ht="9.75" customHeight="1">
      <c r="A867" s="29"/>
      <c r="B867" s="230"/>
      <c r="C867" s="22"/>
      <c r="D867" s="205"/>
      <c r="E867" s="22"/>
      <c r="F867" s="22"/>
    </row>
    <row r="868" spans="1:6" s="21" customFormat="1" ht="12">
      <c r="A868" s="29" t="s">
        <v>228</v>
      </c>
      <c r="B868" s="230" t="s">
        <v>458</v>
      </c>
      <c r="C868" s="22"/>
      <c r="D868" s="137"/>
      <c r="E868" s="22"/>
      <c r="F868" s="22"/>
    </row>
    <row r="869" spans="1:6" s="21" customFormat="1" ht="12">
      <c r="A869" s="29"/>
      <c r="B869" s="230" t="s">
        <v>459</v>
      </c>
      <c r="C869" s="86" t="s">
        <v>221</v>
      </c>
      <c r="D869" s="227" t="s">
        <v>221</v>
      </c>
      <c r="E869" s="90" t="s">
        <v>221</v>
      </c>
      <c r="F869" s="90" t="s">
        <v>221</v>
      </c>
    </row>
    <row r="870" spans="1:6" s="21" customFormat="1" ht="14.25">
      <c r="A870" s="29"/>
      <c r="B870" s="233" t="s">
        <v>460</v>
      </c>
      <c r="C870" s="86" t="s">
        <v>120</v>
      </c>
      <c r="D870" s="227">
        <v>39</v>
      </c>
      <c r="E870" s="90">
        <v>130000</v>
      </c>
      <c r="F870" s="90">
        <f>D870*E870</f>
        <v>5070000</v>
      </c>
    </row>
    <row r="871" spans="1:6" s="21" customFormat="1" ht="12">
      <c r="A871" s="29"/>
      <c r="B871" s="233"/>
      <c r="C871" s="29"/>
      <c r="D871" s="208"/>
      <c r="E871" s="90"/>
      <c r="F871" s="91"/>
    </row>
    <row r="872" spans="1:6" s="191" customFormat="1" ht="12">
      <c r="A872" s="231" t="s">
        <v>45</v>
      </c>
      <c r="B872" s="230" t="s">
        <v>299</v>
      </c>
      <c r="C872" s="197" t="s">
        <v>228</v>
      </c>
      <c r="D872" s="232">
        <v>25</v>
      </c>
      <c r="E872" s="91">
        <v>12000</v>
      </c>
      <c r="F872" s="90">
        <f>D872*E872</f>
        <v>300000</v>
      </c>
    </row>
    <row r="873" spans="1:6" s="21" customFormat="1" ht="12">
      <c r="A873" s="29"/>
      <c r="B873" s="63"/>
      <c r="C873" s="29"/>
      <c r="D873" s="214"/>
      <c r="E873" s="90"/>
      <c r="F873" s="91"/>
    </row>
    <row r="874" spans="1:6" s="21" customFormat="1" ht="12">
      <c r="A874" s="86"/>
      <c r="B874" s="63"/>
      <c r="C874" s="29"/>
      <c r="D874" s="214"/>
      <c r="E874" s="90"/>
      <c r="F874" s="91"/>
    </row>
    <row r="875" spans="1:6" s="21" customFormat="1" ht="12">
      <c r="A875" s="86"/>
      <c r="B875" s="63"/>
      <c r="C875" s="86"/>
      <c r="D875" s="214"/>
      <c r="E875" s="90"/>
      <c r="F875" s="90"/>
    </row>
    <row r="876" spans="1:6" s="21" customFormat="1" ht="12">
      <c r="A876" s="86"/>
      <c r="B876" s="137"/>
      <c r="C876" s="86"/>
      <c r="D876" s="214"/>
      <c r="E876" s="90"/>
      <c r="F876" s="90"/>
    </row>
    <row r="877" spans="1:6" s="21" customFormat="1" ht="12">
      <c r="A877" s="86"/>
      <c r="B877" s="137"/>
      <c r="C877" s="86"/>
      <c r="D877" s="214"/>
      <c r="E877" s="90"/>
      <c r="F877" s="90"/>
    </row>
    <row r="878" spans="1:6" s="21" customFormat="1" ht="12">
      <c r="A878" s="86"/>
      <c r="B878" s="137"/>
      <c r="C878" s="86"/>
      <c r="D878" s="214"/>
      <c r="E878" s="90"/>
      <c r="F878" s="90"/>
    </row>
    <row r="879" spans="1:6" s="21" customFormat="1" ht="12">
      <c r="A879" s="86"/>
      <c r="B879" s="63"/>
      <c r="C879" s="86"/>
      <c r="D879" s="214"/>
      <c r="E879" s="90"/>
      <c r="F879" s="90"/>
    </row>
    <row r="880" spans="1:6" s="21" customFormat="1" ht="12">
      <c r="A880" s="86"/>
      <c r="B880" s="63"/>
      <c r="C880" s="86"/>
      <c r="D880" s="214"/>
      <c r="E880" s="90"/>
      <c r="F880" s="90"/>
    </row>
    <row r="881" spans="1:6" s="21" customFormat="1" ht="12">
      <c r="A881" s="29"/>
      <c r="B881" s="63"/>
      <c r="C881" s="29"/>
      <c r="D881" s="214"/>
      <c r="E881" s="22"/>
      <c r="F881" s="22"/>
    </row>
    <row r="882" spans="1:6" s="21" customFormat="1" ht="12">
      <c r="A882" s="134"/>
      <c r="B882" s="150"/>
      <c r="C882" s="80"/>
      <c r="D882" s="209"/>
      <c r="E882" s="80"/>
      <c r="F882" s="150"/>
    </row>
    <row r="883" spans="1:6" s="21" customFormat="1" ht="12">
      <c r="A883" s="32"/>
      <c r="B883" s="66" t="s">
        <v>226</v>
      </c>
      <c r="C883" s="32"/>
      <c r="D883" s="211"/>
      <c r="E883" s="46" t="s">
        <v>156</v>
      </c>
      <c r="F883" s="123">
        <f>SUM(F832:F879)</f>
        <v>15452000</v>
      </c>
    </row>
    <row r="884" s="21" customFormat="1" ht="12">
      <c r="D884" s="205"/>
    </row>
    <row r="885" spans="2:4" s="21" customFormat="1" ht="12">
      <c r="B885" s="88" t="s">
        <v>605</v>
      </c>
      <c r="D885" s="205"/>
    </row>
    <row r="886" spans="1:6" s="21" customFormat="1" ht="12.75">
      <c r="A886" s="19"/>
      <c r="B886" s="58"/>
      <c r="C886" s="19"/>
      <c r="D886" s="202"/>
      <c r="E886" s="19"/>
      <c r="F886" s="19"/>
    </row>
    <row r="887" spans="1:6" s="21" customFormat="1" ht="12.75">
      <c r="A887" s="59" t="s">
        <v>210</v>
      </c>
      <c r="B887" s="60" t="s">
        <v>211</v>
      </c>
      <c r="C887" s="59" t="s">
        <v>212</v>
      </c>
      <c r="D887" s="60" t="s">
        <v>213</v>
      </c>
      <c r="E887" s="59" t="s">
        <v>214</v>
      </c>
      <c r="F887" s="59" t="s">
        <v>215</v>
      </c>
    </row>
    <row r="888" spans="1:6" s="21" customFormat="1" ht="12.75">
      <c r="A888" s="46"/>
      <c r="B888" s="61"/>
      <c r="C888" s="46"/>
      <c r="D888" s="234"/>
      <c r="E888" s="46"/>
      <c r="F888" s="166" t="s">
        <v>0</v>
      </c>
    </row>
    <row r="889" spans="1:6" s="21" customFormat="1" ht="12.75">
      <c r="A889" s="29" t="s">
        <v>221</v>
      </c>
      <c r="B889" s="65" t="s">
        <v>221</v>
      </c>
      <c r="C889" s="29"/>
      <c r="D889" s="227"/>
      <c r="E889" s="22"/>
      <c r="F889" s="22"/>
    </row>
    <row r="890" spans="1:6" s="21" customFormat="1" ht="12">
      <c r="A890" s="29"/>
      <c r="B890" s="63"/>
      <c r="C890" s="29"/>
      <c r="D890" s="214"/>
      <c r="E890" s="90"/>
      <c r="F890" s="91"/>
    </row>
    <row r="891" spans="1:11" s="21" customFormat="1" ht="12.75">
      <c r="A891" s="86"/>
      <c r="B891" s="65" t="s">
        <v>350</v>
      </c>
      <c r="C891" s="29"/>
      <c r="D891" s="86"/>
      <c r="E891" s="90"/>
      <c r="F891" s="91" t="s">
        <v>221</v>
      </c>
      <c r="K891" s="90"/>
    </row>
    <row r="892" spans="1:11" s="21" customFormat="1" ht="12">
      <c r="A892" s="86"/>
      <c r="B892" s="137"/>
      <c r="C892" s="29"/>
      <c r="D892" s="214"/>
      <c r="E892" s="90"/>
      <c r="F892" s="91" t="s">
        <v>221</v>
      </c>
      <c r="K892" s="90"/>
    </row>
    <row r="893" spans="1:11" s="21" customFormat="1" ht="14.25">
      <c r="A893" s="86" t="s">
        <v>216</v>
      </c>
      <c r="B893" s="137" t="s">
        <v>258</v>
      </c>
      <c r="C893" s="86" t="s">
        <v>120</v>
      </c>
      <c r="D893" s="227">
        <v>102</v>
      </c>
      <c r="E893" s="90">
        <v>18000</v>
      </c>
      <c r="F893" s="90">
        <f>D893*E893</f>
        <v>1836000</v>
      </c>
      <c r="K893" s="90"/>
    </row>
    <row r="894" spans="1:11" s="21" customFormat="1" ht="12">
      <c r="A894" s="86"/>
      <c r="B894" s="137"/>
      <c r="C894" s="86"/>
      <c r="D894" s="227"/>
      <c r="E894" s="90"/>
      <c r="F894" s="90" t="s">
        <v>221</v>
      </c>
      <c r="K894" s="124"/>
    </row>
    <row r="895" spans="1:11" s="21" customFormat="1" ht="14.25">
      <c r="A895" s="86" t="s">
        <v>217</v>
      </c>
      <c r="B895" s="137" t="s">
        <v>606</v>
      </c>
      <c r="C895" s="86" t="s">
        <v>120</v>
      </c>
      <c r="D895" s="227">
        <v>22</v>
      </c>
      <c r="E895" s="90">
        <v>25000</v>
      </c>
      <c r="F895" s="90">
        <f>D895*E895</f>
        <v>550000</v>
      </c>
      <c r="K895" s="124"/>
    </row>
    <row r="896" spans="1:11" s="21" customFormat="1" ht="12">
      <c r="A896" s="86"/>
      <c r="B896" s="137"/>
      <c r="C896" s="86"/>
      <c r="D896" s="227"/>
      <c r="E896" s="90"/>
      <c r="F896" s="90"/>
      <c r="K896" s="124"/>
    </row>
    <row r="897" spans="1:6" s="21" customFormat="1" ht="12.75">
      <c r="A897" s="86" t="s">
        <v>218</v>
      </c>
      <c r="B897" s="65" t="s">
        <v>22</v>
      </c>
      <c r="C897" s="29"/>
      <c r="D897" s="214"/>
      <c r="E897" s="90"/>
      <c r="F897" s="91" t="s">
        <v>221</v>
      </c>
    </row>
    <row r="898" spans="1:6" s="21" customFormat="1" ht="12.75">
      <c r="A898" s="86"/>
      <c r="B898" s="65"/>
      <c r="C898" s="29"/>
      <c r="D898" s="214"/>
      <c r="E898" s="90"/>
      <c r="F898" s="91" t="s">
        <v>221</v>
      </c>
    </row>
    <row r="899" spans="1:6" s="21" customFormat="1" ht="14.25">
      <c r="A899" s="86" t="s">
        <v>219</v>
      </c>
      <c r="B899" s="137" t="s">
        <v>258</v>
      </c>
      <c r="C899" s="86" t="s">
        <v>120</v>
      </c>
      <c r="D899" s="227">
        <v>69</v>
      </c>
      <c r="E899" s="90">
        <v>18000</v>
      </c>
      <c r="F899" s="90">
        <f>D899*E899</f>
        <v>1242000</v>
      </c>
    </row>
    <row r="900" spans="1:6" s="21" customFormat="1" ht="12.75">
      <c r="A900" s="86"/>
      <c r="B900" s="65"/>
      <c r="C900" s="22"/>
      <c r="D900" s="214"/>
      <c r="E900" s="90"/>
      <c r="F900" s="91" t="s">
        <v>221</v>
      </c>
    </row>
    <row r="901" spans="1:6" s="21" customFormat="1" ht="14.25">
      <c r="A901" s="86" t="s">
        <v>220</v>
      </c>
      <c r="B901" s="63" t="s">
        <v>102</v>
      </c>
      <c r="C901" s="86" t="s">
        <v>120</v>
      </c>
      <c r="D901" s="227">
        <v>39</v>
      </c>
      <c r="E901" s="90">
        <v>18000</v>
      </c>
      <c r="F901" s="90">
        <f>D901*E901</f>
        <v>702000</v>
      </c>
    </row>
    <row r="902" spans="1:6" s="21" customFormat="1" ht="12">
      <c r="A902" s="86"/>
      <c r="B902" s="63"/>
      <c r="C902" s="86"/>
      <c r="D902" s="214"/>
      <c r="E902" s="90"/>
      <c r="F902" s="91" t="s">
        <v>221</v>
      </c>
    </row>
    <row r="903" spans="1:6" s="21" customFormat="1" ht="14.25">
      <c r="A903" s="86" t="s">
        <v>222</v>
      </c>
      <c r="B903" s="63" t="s">
        <v>103</v>
      </c>
      <c r="C903" s="86" t="s">
        <v>120</v>
      </c>
      <c r="D903" s="227">
        <v>12</v>
      </c>
      <c r="E903" s="90">
        <v>18000</v>
      </c>
      <c r="F903" s="90">
        <f>D903*E903</f>
        <v>216000</v>
      </c>
    </row>
    <row r="904" spans="1:6" s="21" customFormat="1" ht="12">
      <c r="A904" s="86"/>
      <c r="B904" s="63"/>
      <c r="C904" s="86"/>
      <c r="D904" s="227"/>
      <c r="E904" s="90"/>
      <c r="F904" s="90" t="s">
        <v>221</v>
      </c>
    </row>
    <row r="905" spans="1:6" s="21" customFormat="1" ht="12">
      <c r="A905" s="86" t="s">
        <v>223</v>
      </c>
      <c r="B905" s="137" t="s">
        <v>461</v>
      </c>
      <c r="C905" s="86" t="s">
        <v>228</v>
      </c>
      <c r="D905" s="227">
        <v>56</v>
      </c>
      <c r="E905" s="90">
        <v>5000</v>
      </c>
      <c r="F905" s="90">
        <f>D905*E905</f>
        <v>280000</v>
      </c>
    </row>
    <row r="906" spans="1:6" s="21" customFormat="1" ht="12">
      <c r="A906" s="86"/>
      <c r="B906" s="63"/>
      <c r="C906" s="29"/>
      <c r="D906" s="214"/>
      <c r="E906" s="22"/>
      <c r="F906" s="91" t="s">
        <v>221</v>
      </c>
    </row>
    <row r="907" spans="1:6" s="21" customFormat="1" ht="12.75">
      <c r="A907" s="29"/>
      <c r="B907" s="65" t="s">
        <v>165</v>
      </c>
      <c r="C907" s="29"/>
      <c r="D907" s="214"/>
      <c r="E907" s="22"/>
      <c r="F907" s="22"/>
    </row>
    <row r="908" spans="1:6" s="21" customFormat="1" ht="12.75">
      <c r="A908" s="29"/>
      <c r="B908" s="65" t="s">
        <v>239</v>
      </c>
      <c r="C908" s="29"/>
      <c r="D908" s="214"/>
      <c r="E908" s="22"/>
      <c r="F908" s="22"/>
    </row>
    <row r="909" spans="1:6" s="21" customFormat="1" ht="12">
      <c r="A909" s="86"/>
      <c r="B909" s="63"/>
      <c r="C909" s="29"/>
      <c r="D909" s="214"/>
      <c r="E909" s="90"/>
      <c r="F909" s="90"/>
    </row>
    <row r="910" spans="1:6" s="21" customFormat="1" ht="14.25">
      <c r="A910" s="86" t="s">
        <v>224</v>
      </c>
      <c r="B910" s="63" t="s">
        <v>241</v>
      </c>
      <c r="C910" s="86" t="s">
        <v>120</v>
      </c>
      <c r="D910" s="227">
        <f>D901</f>
        <v>39</v>
      </c>
      <c r="E910" s="90">
        <v>10000</v>
      </c>
      <c r="F910" s="90">
        <f>D910*E910</f>
        <v>390000</v>
      </c>
    </row>
    <row r="911" spans="1:6" s="21" customFormat="1" ht="12.75">
      <c r="A911" s="86"/>
      <c r="B911" s="49"/>
      <c r="C911" s="22"/>
      <c r="D911" s="203"/>
      <c r="E911" s="22"/>
      <c r="F911" s="22"/>
    </row>
    <row r="912" spans="1:6" s="21" customFormat="1" ht="12.75">
      <c r="A912" s="29"/>
      <c r="B912" s="64" t="s">
        <v>104</v>
      </c>
      <c r="C912" s="29"/>
      <c r="D912" s="214"/>
      <c r="E912" s="90"/>
      <c r="F912" s="91" t="s">
        <v>221</v>
      </c>
    </row>
    <row r="913" spans="1:6" s="21" customFormat="1" ht="12.75">
      <c r="A913" s="29"/>
      <c r="B913" s="64" t="s">
        <v>105</v>
      </c>
      <c r="C913" s="29"/>
      <c r="D913" s="214"/>
      <c r="E913" s="90"/>
      <c r="F913" s="91" t="s">
        <v>221</v>
      </c>
    </row>
    <row r="914" spans="1:6" s="21" customFormat="1" ht="12.75">
      <c r="A914" s="29"/>
      <c r="B914" s="60"/>
      <c r="C914" s="29"/>
      <c r="D914" s="214"/>
      <c r="E914" s="90"/>
      <c r="F914" s="91" t="s">
        <v>221</v>
      </c>
    </row>
    <row r="915" spans="1:6" s="21" customFormat="1" ht="14.25">
      <c r="A915" s="29" t="s">
        <v>270</v>
      </c>
      <c r="B915" s="238" t="s">
        <v>349</v>
      </c>
      <c r="C915" s="86" t="s">
        <v>120</v>
      </c>
      <c r="D915" s="227">
        <v>119</v>
      </c>
      <c r="E915" s="90">
        <v>14000</v>
      </c>
      <c r="F915" s="90">
        <f>D915*E915</f>
        <v>1666000</v>
      </c>
    </row>
    <row r="916" spans="1:6" s="21" customFormat="1" ht="12.75">
      <c r="A916" s="29"/>
      <c r="B916" s="60"/>
      <c r="C916" s="29"/>
      <c r="D916" s="214"/>
      <c r="E916" s="90"/>
      <c r="F916" s="91"/>
    </row>
    <row r="917" spans="1:6" s="21" customFormat="1" ht="14.25">
      <c r="A917" s="86" t="s">
        <v>225</v>
      </c>
      <c r="B917" s="76" t="s">
        <v>55</v>
      </c>
      <c r="C917" s="86" t="s">
        <v>120</v>
      </c>
      <c r="D917" s="227">
        <v>12</v>
      </c>
      <c r="E917" s="90">
        <v>14000</v>
      </c>
      <c r="F917" s="90">
        <f>D917*E917</f>
        <v>168000</v>
      </c>
    </row>
    <row r="918" spans="1:6" s="21" customFormat="1" ht="12">
      <c r="A918" s="86"/>
      <c r="B918" s="76"/>
      <c r="C918" s="86"/>
      <c r="D918" s="227"/>
      <c r="E918" s="90"/>
      <c r="F918" s="90" t="s">
        <v>221</v>
      </c>
    </row>
    <row r="919" spans="1:6" s="21" customFormat="1" ht="14.25">
      <c r="A919" s="86" t="s">
        <v>229</v>
      </c>
      <c r="B919" s="238" t="s">
        <v>607</v>
      </c>
      <c r="C919" s="86" t="s">
        <v>120</v>
      </c>
      <c r="D919" s="227">
        <v>22</v>
      </c>
      <c r="E919" s="90">
        <v>74000</v>
      </c>
      <c r="F919" s="90">
        <f>D919*E919</f>
        <v>1628000</v>
      </c>
    </row>
    <row r="920" spans="1:6" s="21" customFormat="1" ht="12">
      <c r="A920" s="86"/>
      <c r="B920" s="76"/>
      <c r="C920" s="86"/>
      <c r="D920" s="214"/>
      <c r="E920" s="90"/>
      <c r="F920" s="90">
        <f>D920*E920</f>
        <v>0</v>
      </c>
    </row>
    <row r="921" spans="1:6" s="21" customFormat="1" ht="12.75">
      <c r="A921" s="29"/>
      <c r="B921" s="65" t="s">
        <v>89</v>
      </c>
      <c r="C921" s="29"/>
      <c r="D921" s="227"/>
      <c r="E921" s="90"/>
      <c r="F921" s="91" t="s">
        <v>221</v>
      </c>
    </row>
    <row r="922" spans="1:6" s="21" customFormat="1" ht="12.75">
      <c r="A922" s="86"/>
      <c r="B922" s="64" t="s">
        <v>239</v>
      </c>
      <c r="C922" s="22"/>
      <c r="D922" s="227"/>
      <c r="E922" s="90"/>
      <c r="F922" s="90"/>
    </row>
    <row r="923" spans="1:6" s="21" customFormat="1" ht="12.75">
      <c r="A923" s="29"/>
      <c r="B923" s="64"/>
      <c r="C923" s="29"/>
      <c r="D923" s="214"/>
      <c r="E923" s="91"/>
      <c r="F923" s="91"/>
    </row>
    <row r="924" spans="1:6" s="21" customFormat="1" ht="14.25">
      <c r="A924" s="86" t="s">
        <v>232</v>
      </c>
      <c r="B924" s="238" t="s">
        <v>90</v>
      </c>
      <c r="C924" s="86" t="s">
        <v>120</v>
      </c>
      <c r="D924" s="227">
        <v>112</v>
      </c>
      <c r="E924" s="90">
        <v>12000</v>
      </c>
      <c r="F924" s="90">
        <f>D924*E924</f>
        <v>1344000</v>
      </c>
    </row>
    <row r="925" spans="1:6" s="21" customFormat="1" ht="12">
      <c r="A925" s="86"/>
      <c r="B925" s="76"/>
      <c r="C925" s="86"/>
      <c r="D925" s="214"/>
      <c r="E925" s="90"/>
      <c r="F925" s="90"/>
    </row>
    <row r="926" spans="1:6" s="21" customFormat="1" ht="12.75">
      <c r="A926" s="86"/>
      <c r="B926" s="49"/>
      <c r="C926" s="22"/>
      <c r="D926" s="203"/>
      <c r="E926" s="22"/>
      <c r="F926" s="22"/>
    </row>
    <row r="927" spans="1:6" s="21" customFormat="1" ht="12.75">
      <c r="A927" s="86"/>
      <c r="B927" s="65"/>
      <c r="C927" s="86"/>
      <c r="D927" s="214"/>
      <c r="E927" s="90"/>
      <c r="F927" s="133"/>
    </row>
    <row r="928" spans="1:6" s="21" customFormat="1" ht="12">
      <c r="A928" s="29"/>
      <c r="B928" s="147" t="s">
        <v>226</v>
      </c>
      <c r="C928" s="22"/>
      <c r="D928" s="203"/>
      <c r="E928" s="22"/>
      <c r="F928" s="126">
        <f>SUM(F891:F925)</f>
        <v>10022000</v>
      </c>
    </row>
    <row r="929" spans="1:6" s="21" customFormat="1" ht="12">
      <c r="A929" s="29"/>
      <c r="B929" s="147"/>
      <c r="C929" s="22"/>
      <c r="D929" s="203"/>
      <c r="E929" s="22"/>
      <c r="F929" s="91"/>
    </row>
    <row r="930" spans="1:6" s="21" customFormat="1" ht="12">
      <c r="A930" s="29"/>
      <c r="B930" s="147"/>
      <c r="C930" s="22"/>
      <c r="D930" s="203"/>
      <c r="E930" s="22"/>
      <c r="F930" s="91"/>
    </row>
    <row r="931" spans="1:6" s="21" customFormat="1" ht="12.75">
      <c r="A931" s="29"/>
      <c r="B931" s="49"/>
      <c r="C931" s="22"/>
      <c r="D931" s="203"/>
      <c r="E931" s="22"/>
      <c r="F931" s="126" t="s">
        <v>230</v>
      </c>
    </row>
    <row r="932" spans="1:6" s="21" customFormat="1" ht="12.75">
      <c r="A932" s="29"/>
      <c r="B932" s="49"/>
      <c r="C932" s="22"/>
      <c r="D932" s="203"/>
      <c r="E932" s="22"/>
      <c r="F932" s="251"/>
    </row>
    <row r="933" spans="1:6" s="21" customFormat="1" ht="12">
      <c r="A933" s="29"/>
      <c r="B933" s="227" t="s">
        <v>608</v>
      </c>
      <c r="C933" s="29"/>
      <c r="D933" s="214"/>
      <c r="E933" s="90"/>
      <c r="F933" s="93">
        <f>F883</f>
        <v>15452000</v>
      </c>
    </row>
    <row r="934" spans="1:6" s="21" customFormat="1" ht="12.75">
      <c r="A934" s="29"/>
      <c r="B934" s="60"/>
      <c r="C934" s="29"/>
      <c r="D934" s="214"/>
      <c r="E934" s="90"/>
      <c r="F934" s="22"/>
    </row>
    <row r="935" spans="1:6" s="21" customFormat="1" ht="12">
      <c r="A935" s="29"/>
      <c r="B935" s="227" t="s">
        <v>609</v>
      </c>
      <c r="C935" s="29"/>
      <c r="D935" s="214"/>
      <c r="E935" s="90"/>
      <c r="F935" s="93">
        <f>F928</f>
        <v>10022000</v>
      </c>
    </row>
    <row r="936" spans="1:6" s="21" customFormat="1" ht="12.75">
      <c r="A936" s="29"/>
      <c r="B936" s="60"/>
      <c r="C936" s="29"/>
      <c r="D936" s="214"/>
      <c r="E936" s="90"/>
      <c r="F936" s="22"/>
    </row>
    <row r="937" spans="1:6" s="21" customFormat="1" ht="12">
      <c r="A937" s="29"/>
      <c r="B937" s="227" t="s">
        <v>221</v>
      </c>
      <c r="C937" s="29"/>
      <c r="D937" s="214"/>
      <c r="E937" s="90"/>
      <c r="F937" s="93" t="s">
        <v>221</v>
      </c>
    </row>
    <row r="938" spans="1:6" s="21" customFormat="1" ht="12.75">
      <c r="A938" s="29"/>
      <c r="B938" s="60"/>
      <c r="C938" s="29"/>
      <c r="D938" s="214"/>
      <c r="E938" s="90"/>
      <c r="F938" s="22"/>
    </row>
    <row r="939" spans="1:6" s="21" customFormat="1" ht="12.75">
      <c r="A939" s="29"/>
      <c r="B939" s="60"/>
      <c r="C939" s="29"/>
      <c r="D939" s="214"/>
      <c r="E939" s="90"/>
      <c r="F939" s="22"/>
    </row>
    <row r="940" spans="1:6" s="21" customFormat="1" ht="12.75">
      <c r="A940" s="29"/>
      <c r="B940" s="60"/>
      <c r="C940" s="29"/>
      <c r="D940" s="214"/>
      <c r="E940" s="90"/>
      <c r="F940" s="22"/>
    </row>
    <row r="941" spans="1:6" s="21" customFormat="1" ht="12.75">
      <c r="A941" s="29"/>
      <c r="B941" s="60"/>
      <c r="C941" s="29"/>
      <c r="D941" s="214"/>
      <c r="E941" s="90"/>
      <c r="F941" s="22"/>
    </row>
    <row r="942" spans="1:6" s="21" customFormat="1" ht="12.75">
      <c r="A942" s="29"/>
      <c r="B942" s="60"/>
      <c r="C942" s="29"/>
      <c r="D942" s="214"/>
      <c r="E942" s="90"/>
      <c r="F942" s="22"/>
    </row>
    <row r="943" spans="1:6" s="21" customFormat="1" ht="12">
      <c r="A943" s="29"/>
      <c r="B943" s="227"/>
      <c r="C943" s="29"/>
      <c r="D943" s="214"/>
      <c r="E943" s="90"/>
      <c r="F943" s="91"/>
    </row>
    <row r="944" spans="1:6" s="21" customFormat="1" ht="12.75">
      <c r="A944" s="46"/>
      <c r="B944" s="64"/>
      <c r="C944" s="29"/>
      <c r="D944" s="214"/>
      <c r="E944" s="90"/>
      <c r="F944" s="22"/>
    </row>
    <row r="945" spans="1:6" s="21" customFormat="1" ht="12.75">
      <c r="A945" s="26"/>
      <c r="B945" s="180"/>
      <c r="C945" s="80"/>
      <c r="D945" s="209"/>
      <c r="E945" s="80"/>
      <c r="F945" s="80"/>
    </row>
    <row r="946" spans="1:6" s="21" customFormat="1" ht="12.75">
      <c r="A946" s="32"/>
      <c r="B946" s="166" t="s">
        <v>481</v>
      </c>
      <c r="C946" s="46"/>
      <c r="D946" s="202"/>
      <c r="E946" s="32" t="s">
        <v>208</v>
      </c>
      <c r="F946" s="123">
        <f>SUM(F933:F939)</f>
        <v>25474000</v>
      </c>
    </row>
    <row r="947" spans="1:6" s="21" customFormat="1" ht="12">
      <c r="A947" s="36"/>
      <c r="C947" s="47"/>
      <c r="D947" s="213"/>
      <c r="E947" s="47"/>
      <c r="F947" s="47"/>
    </row>
    <row r="948" spans="2:4" s="21" customFormat="1" ht="12">
      <c r="B948" s="88" t="s">
        <v>610</v>
      </c>
      <c r="D948" s="205"/>
    </row>
    <row r="949" spans="1:6" s="21" customFormat="1" ht="12.75">
      <c r="A949" s="19"/>
      <c r="B949" s="58"/>
      <c r="C949" s="19"/>
      <c r="D949" s="202"/>
      <c r="E949" s="19"/>
      <c r="F949" s="19"/>
    </row>
    <row r="950" spans="1:6" s="21" customFormat="1" ht="12.75">
      <c r="A950" s="47"/>
      <c r="B950" s="59" t="s">
        <v>211</v>
      </c>
      <c r="C950" s="59" t="s">
        <v>212</v>
      </c>
      <c r="D950" s="60" t="s">
        <v>213</v>
      </c>
      <c r="E950" s="59" t="s">
        <v>214</v>
      </c>
      <c r="F950" s="59" t="s">
        <v>215</v>
      </c>
    </row>
    <row r="951" spans="1:6" s="21" customFormat="1" ht="12.75">
      <c r="A951" s="26" t="s">
        <v>210</v>
      </c>
      <c r="B951" s="158"/>
      <c r="C951" s="22"/>
      <c r="D951" s="203"/>
      <c r="E951" s="22"/>
      <c r="F951" s="26" t="s">
        <v>0</v>
      </c>
    </row>
    <row r="952" spans="1:6" s="21" customFormat="1" ht="12">
      <c r="A952" s="46"/>
      <c r="B952" s="61"/>
      <c r="C952" s="46"/>
      <c r="D952" s="202"/>
      <c r="E952" s="46"/>
      <c r="F952" s="46"/>
    </row>
    <row r="953" spans="1:6" s="21" customFormat="1" ht="12">
      <c r="A953" s="80"/>
      <c r="B953" s="72"/>
      <c r="C953" s="22"/>
      <c r="D953" s="213"/>
      <c r="E953" s="22"/>
      <c r="F953" s="80"/>
    </row>
    <row r="954" spans="1:6" s="21" customFormat="1" ht="12.75">
      <c r="A954" s="22"/>
      <c r="B954" s="81" t="s">
        <v>119</v>
      </c>
      <c r="C954" s="22"/>
      <c r="D954" s="213"/>
      <c r="E954" s="22"/>
      <c r="F954" s="22"/>
    </row>
    <row r="955" spans="1:6" s="21" customFormat="1" ht="12">
      <c r="A955" s="22"/>
      <c r="B955" s="72"/>
      <c r="C955" s="22"/>
      <c r="D955" s="213"/>
      <c r="E955" s="22"/>
      <c r="F955" s="22"/>
    </row>
    <row r="956" spans="1:6" s="21" customFormat="1" ht="12.75">
      <c r="A956" s="22"/>
      <c r="B956" s="62" t="s">
        <v>314</v>
      </c>
      <c r="C956" s="22"/>
      <c r="D956" s="213"/>
      <c r="E956" s="22"/>
      <c r="F956" s="22"/>
    </row>
    <row r="957" spans="1:6" s="21" customFormat="1" ht="12.75">
      <c r="A957" s="22"/>
      <c r="B957" s="82"/>
      <c r="C957" s="22"/>
      <c r="D957" s="213"/>
      <c r="E957" s="22"/>
      <c r="F957" s="22"/>
    </row>
    <row r="958" spans="1:6" s="21" customFormat="1" ht="12.75">
      <c r="A958" s="22"/>
      <c r="B958" s="62" t="s">
        <v>242</v>
      </c>
      <c r="C958" s="22"/>
      <c r="D958" s="213"/>
      <c r="E958" s="22"/>
      <c r="F958" s="22"/>
    </row>
    <row r="959" spans="1:6" s="21" customFormat="1" ht="12">
      <c r="A959" s="22"/>
      <c r="B959" s="74"/>
      <c r="C959" s="22"/>
      <c r="D959" s="213"/>
      <c r="E959" s="22"/>
      <c r="F959" s="22"/>
    </row>
    <row r="960" spans="1:6" s="191" customFormat="1" ht="12.75">
      <c r="A960" s="197" t="s">
        <v>221</v>
      </c>
      <c r="B960" s="228" t="s">
        <v>303</v>
      </c>
      <c r="C960" s="197"/>
      <c r="D960" s="229"/>
      <c r="E960" s="91"/>
      <c r="F960" s="199"/>
    </row>
    <row r="961" spans="1:6" s="191" customFormat="1" ht="12">
      <c r="A961" s="197"/>
      <c r="C961" s="197"/>
      <c r="D961" s="229"/>
      <c r="E961" s="91"/>
      <c r="F961" s="199"/>
    </row>
    <row r="962" spans="1:6" s="191" customFormat="1" ht="12">
      <c r="A962" s="231" t="s">
        <v>216</v>
      </c>
      <c r="B962" s="191" t="s">
        <v>304</v>
      </c>
      <c r="C962" s="197"/>
      <c r="D962" s="229"/>
      <c r="E962" s="91"/>
      <c r="F962" s="199"/>
    </row>
    <row r="963" spans="1:6" s="191" customFormat="1" ht="12">
      <c r="A963" s="197"/>
      <c r="B963" s="230" t="s">
        <v>462</v>
      </c>
      <c r="C963" s="197"/>
      <c r="D963" s="229"/>
      <c r="E963" s="91"/>
      <c r="F963" s="199"/>
    </row>
    <row r="964" spans="1:6" s="191" customFormat="1" ht="12">
      <c r="A964" s="197"/>
      <c r="B964" s="191" t="s">
        <v>305</v>
      </c>
      <c r="C964" s="197"/>
      <c r="D964" s="229"/>
      <c r="E964" s="91"/>
      <c r="F964" s="199"/>
    </row>
    <row r="965" spans="1:6" s="191" customFormat="1" ht="12">
      <c r="A965" s="197"/>
      <c r="B965" s="191" t="s">
        <v>306</v>
      </c>
      <c r="C965" s="197"/>
      <c r="D965" s="229"/>
      <c r="E965" s="91"/>
      <c r="F965" s="199"/>
    </row>
    <row r="966" spans="1:6" s="191" customFormat="1" ht="12">
      <c r="A966" s="197"/>
      <c r="B966" s="191" t="s">
        <v>307</v>
      </c>
      <c r="C966" s="197"/>
      <c r="D966" s="229"/>
      <c r="E966" s="91"/>
      <c r="F966" s="199"/>
    </row>
    <row r="967" spans="1:6" s="191" customFormat="1" ht="12">
      <c r="A967" s="197"/>
      <c r="B967" s="191" t="s">
        <v>308</v>
      </c>
      <c r="C967" s="197"/>
      <c r="D967" s="229"/>
      <c r="E967" s="91"/>
      <c r="F967" s="199"/>
    </row>
    <row r="968" spans="1:6" s="191" customFormat="1" ht="12">
      <c r="A968" s="197"/>
      <c r="B968" s="230" t="s">
        <v>309</v>
      </c>
      <c r="C968" s="197"/>
      <c r="D968" s="229"/>
      <c r="E968" s="91"/>
      <c r="F968" s="199"/>
    </row>
    <row r="969" spans="1:6" s="191" customFormat="1" ht="12">
      <c r="A969" s="197"/>
      <c r="B969" s="230" t="s">
        <v>310</v>
      </c>
      <c r="C969" s="197" t="s">
        <v>266</v>
      </c>
      <c r="D969" s="232">
        <v>1</v>
      </c>
      <c r="E969" s="91">
        <v>3000000</v>
      </c>
      <c r="F969" s="199">
        <f>D969*E969</f>
        <v>3000000</v>
      </c>
    </row>
    <row r="970" spans="1:6" s="191" customFormat="1" ht="12">
      <c r="A970" s="197"/>
      <c r="B970" s="230"/>
      <c r="C970" s="197"/>
      <c r="D970" s="232"/>
      <c r="E970" s="91"/>
      <c r="F970" s="91" t="s">
        <v>221</v>
      </c>
    </row>
    <row r="971" spans="1:6" s="191" customFormat="1" ht="12">
      <c r="A971" s="231" t="s">
        <v>217</v>
      </c>
      <c r="B971" s="230" t="s">
        <v>463</v>
      </c>
      <c r="C971" s="197"/>
      <c r="D971" s="232"/>
      <c r="E971" s="91"/>
      <c r="F971" s="91" t="s">
        <v>221</v>
      </c>
    </row>
    <row r="972" spans="1:6" s="21" customFormat="1" ht="12">
      <c r="A972" s="29"/>
      <c r="B972" s="238" t="s">
        <v>464</v>
      </c>
      <c r="C972" s="29" t="s">
        <v>266</v>
      </c>
      <c r="D972" s="96">
        <v>1</v>
      </c>
      <c r="E972" s="90">
        <v>1200000</v>
      </c>
      <c r="F972" s="199">
        <f>D972*E972</f>
        <v>1200000</v>
      </c>
    </row>
    <row r="973" spans="1:6" s="21" customFormat="1" ht="12">
      <c r="A973" s="29"/>
      <c r="B973" s="238"/>
      <c r="C973" s="29"/>
      <c r="D973" s="208"/>
      <c r="E973" s="22"/>
      <c r="F973" s="199">
        <f>D973*E973</f>
        <v>0</v>
      </c>
    </row>
    <row r="974" spans="1:6" s="191" customFormat="1" ht="12.75">
      <c r="A974" s="197"/>
      <c r="B974" s="228" t="s">
        <v>311</v>
      </c>
      <c r="C974" s="197"/>
      <c r="D974" s="229"/>
      <c r="E974" s="199"/>
      <c r="F974" s="199"/>
    </row>
    <row r="975" spans="1:6" s="191" customFormat="1" ht="12">
      <c r="A975" s="197"/>
      <c r="C975" s="197"/>
      <c r="D975" s="229"/>
      <c r="E975" s="199"/>
      <c r="F975" s="199"/>
    </row>
    <row r="976" spans="1:6" s="191" customFormat="1" ht="12">
      <c r="A976" s="231" t="s">
        <v>218</v>
      </c>
      <c r="B976" s="230" t="s">
        <v>465</v>
      </c>
      <c r="C976" s="197"/>
      <c r="D976" s="229"/>
      <c r="E976" s="199"/>
      <c r="F976" s="199"/>
    </row>
    <row r="977" spans="1:6" s="191" customFormat="1" ht="12">
      <c r="A977" s="197"/>
      <c r="B977" s="230" t="s">
        <v>611</v>
      </c>
      <c r="C977" s="197"/>
      <c r="D977" s="232" t="s">
        <v>238</v>
      </c>
      <c r="E977" s="199"/>
      <c r="F977" s="199">
        <v>20000000</v>
      </c>
    </row>
    <row r="978" spans="1:6" s="21" customFormat="1" ht="12">
      <c r="A978" s="29"/>
      <c r="B978" s="238" t="s">
        <v>612</v>
      </c>
      <c r="C978" s="29"/>
      <c r="D978" s="208"/>
      <c r="E978" s="22"/>
      <c r="F978" s="22"/>
    </row>
    <row r="979" spans="1:6" s="21" customFormat="1" ht="12">
      <c r="A979" s="86"/>
      <c r="B979" s="238"/>
      <c r="C979" s="29"/>
      <c r="D979" s="208"/>
      <c r="E979" s="22"/>
      <c r="F979" s="22"/>
    </row>
    <row r="980" spans="1:6" s="21" customFormat="1" ht="12">
      <c r="A980" s="86"/>
      <c r="B980" s="238"/>
      <c r="C980" s="29"/>
      <c r="D980" s="208"/>
      <c r="E980" s="22"/>
      <c r="F980" s="31"/>
    </row>
    <row r="981" spans="1:6" s="21" customFormat="1" ht="12">
      <c r="A981" s="29"/>
      <c r="B981" s="76"/>
      <c r="C981" s="29"/>
      <c r="D981" s="208"/>
      <c r="E981" s="22"/>
      <c r="F981" s="23"/>
    </row>
    <row r="982" spans="1:6" s="21" customFormat="1" ht="12">
      <c r="A982" s="29"/>
      <c r="B982" s="76"/>
      <c r="C982" s="29"/>
      <c r="D982" s="208"/>
      <c r="E982" s="22"/>
      <c r="F982" s="22"/>
    </row>
    <row r="983" spans="1:6" s="21" customFormat="1" ht="12">
      <c r="A983" s="29"/>
      <c r="B983" s="76"/>
      <c r="C983" s="29"/>
      <c r="D983" s="208"/>
      <c r="E983" s="22"/>
      <c r="F983" s="22"/>
    </row>
    <row r="984" spans="1:6" s="21" customFormat="1" ht="12">
      <c r="A984" s="29"/>
      <c r="B984" s="76"/>
      <c r="C984" s="29"/>
      <c r="D984" s="208"/>
      <c r="E984" s="22"/>
      <c r="F984" s="22"/>
    </row>
    <row r="985" spans="1:6" s="21" customFormat="1" ht="12">
      <c r="A985" s="29"/>
      <c r="B985" s="76"/>
      <c r="C985" s="29"/>
      <c r="D985" s="208"/>
      <c r="E985" s="22"/>
      <c r="F985" s="22"/>
    </row>
    <row r="986" spans="1:6" s="21" customFormat="1" ht="12">
      <c r="A986" s="29"/>
      <c r="B986" s="76"/>
      <c r="C986" s="86"/>
      <c r="D986" s="208"/>
      <c r="E986" s="90"/>
      <c r="F986" s="90"/>
    </row>
    <row r="987" spans="1:6" s="21" customFormat="1" ht="12.75">
      <c r="A987" s="29"/>
      <c r="B987" s="65"/>
      <c r="C987" s="86"/>
      <c r="D987" s="208"/>
      <c r="E987" s="22"/>
      <c r="F987" s="90"/>
    </row>
    <row r="988" spans="1:6" s="21" customFormat="1" ht="12.75">
      <c r="A988" s="29"/>
      <c r="B988" s="65"/>
      <c r="C988" s="29"/>
      <c r="D988" s="208"/>
      <c r="E988" s="22"/>
      <c r="F988" s="90"/>
    </row>
    <row r="989" spans="1:6" s="21" customFormat="1" ht="12.75">
      <c r="A989" s="29"/>
      <c r="B989" s="65"/>
      <c r="C989" s="22"/>
      <c r="D989" s="208"/>
      <c r="E989" s="90"/>
      <c r="F989" s="90"/>
    </row>
    <row r="990" spans="1:6" s="21" customFormat="1" ht="12.75">
      <c r="A990" s="86"/>
      <c r="B990" s="65"/>
      <c r="C990" s="29"/>
      <c r="D990" s="208"/>
      <c r="E990" s="90"/>
      <c r="F990" s="90"/>
    </row>
    <row r="991" spans="1:6" s="21" customFormat="1" ht="12.75">
      <c r="A991" s="86" t="s">
        <v>221</v>
      </c>
      <c r="B991" s="65"/>
      <c r="C991" s="29"/>
      <c r="D991" s="208"/>
      <c r="E991" s="90"/>
      <c r="F991" s="90"/>
    </row>
    <row r="992" spans="1:6" s="21" customFormat="1" ht="12.75">
      <c r="A992" s="29"/>
      <c r="B992" s="65"/>
      <c r="C992" s="29"/>
      <c r="D992" s="208"/>
      <c r="E992" s="90"/>
      <c r="F992" s="90"/>
    </row>
    <row r="993" spans="1:6" s="21" customFormat="1" ht="12.75">
      <c r="A993" s="86"/>
      <c r="B993" s="65"/>
      <c r="C993" s="29"/>
      <c r="D993" s="208"/>
      <c r="E993" s="90"/>
      <c r="F993" s="90"/>
    </row>
    <row r="994" spans="1:6" s="21" customFormat="1" ht="12">
      <c r="A994" s="29"/>
      <c r="B994" s="76"/>
      <c r="C994" s="29"/>
      <c r="D994" s="208"/>
      <c r="E994" s="90"/>
      <c r="F994" s="90"/>
    </row>
    <row r="995" spans="1:6" s="21" customFormat="1" ht="12">
      <c r="A995" s="29"/>
      <c r="B995" s="87"/>
      <c r="C995" s="29"/>
      <c r="D995" s="204"/>
      <c r="E995" s="90"/>
      <c r="F995" s="90"/>
    </row>
    <row r="996" spans="1:6" s="21" customFormat="1" ht="12.75">
      <c r="A996" s="29"/>
      <c r="B996" s="49"/>
      <c r="C996" s="22"/>
      <c r="D996" s="203"/>
      <c r="E996" s="22"/>
      <c r="F996" s="22"/>
    </row>
    <row r="997" spans="1:6" s="21" customFormat="1" ht="12.75">
      <c r="A997" s="29"/>
      <c r="B997" s="49"/>
      <c r="C997" s="22"/>
      <c r="D997" s="203"/>
      <c r="E997" s="22"/>
      <c r="F997" s="22"/>
    </row>
    <row r="998" spans="1:6" s="21" customFormat="1" ht="12.75">
      <c r="A998" s="29"/>
      <c r="B998" s="49"/>
      <c r="C998" s="22"/>
      <c r="D998" s="203"/>
      <c r="E998" s="22"/>
      <c r="F998" s="22"/>
    </row>
    <row r="999" spans="1:6" s="21" customFormat="1" ht="12.75">
      <c r="A999" s="29"/>
      <c r="B999" s="49"/>
      <c r="C999" s="22"/>
      <c r="D999" s="203"/>
      <c r="E999" s="22"/>
      <c r="F999" s="22"/>
    </row>
    <row r="1000" spans="1:6" s="21" customFormat="1" ht="12.75">
      <c r="A1000" s="29"/>
      <c r="B1000" s="49"/>
      <c r="C1000" s="22"/>
      <c r="D1000" s="203"/>
      <c r="E1000" s="22"/>
      <c r="F1000" s="22"/>
    </row>
    <row r="1001" spans="1:6" s="21" customFormat="1" ht="12.75">
      <c r="A1001" s="29"/>
      <c r="B1001" s="49"/>
      <c r="C1001" s="22"/>
      <c r="D1001" s="203"/>
      <c r="E1001" s="22"/>
      <c r="F1001" s="22"/>
    </row>
    <row r="1002" spans="1:6" s="21" customFormat="1" ht="12.75">
      <c r="A1002" s="29"/>
      <c r="B1002" s="49"/>
      <c r="C1002" s="22"/>
      <c r="D1002" s="203"/>
      <c r="E1002" s="22"/>
      <c r="F1002" s="22"/>
    </row>
    <row r="1003" spans="1:6" s="21" customFormat="1" ht="12.75">
      <c r="A1003" s="29"/>
      <c r="B1003" s="49"/>
      <c r="C1003" s="22"/>
      <c r="D1003" s="203"/>
      <c r="E1003" s="22"/>
      <c r="F1003" s="22"/>
    </row>
    <row r="1004" spans="1:6" s="21" customFormat="1" ht="12.75">
      <c r="A1004" s="86"/>
      <c r="B1004" s="49"/>
      <c r="C1004" s="22"/>
      <c r="D1004" s="203"/>
      <c r="E1004" s="22"/>
      <c r="F1004" s="22"/>
    </row>
    <row r="1005" spans="1:6" s="21" customFormat="1" ht="12.75">
      <c r="A1005" s="86"/>
      <c r="B1005" s="49"/>
      <c r="C1005" s="22"/>
      <c r="D1005" s="203"/>
      <c r="E1005" s="22"/>
      <c r="F1005" s="22"/>
    </row>
    <row r="1006" spans="1:6" s="21" customFormat="1" ht="12.75">
      <c r="A1006" s="86"/>
      <c r="B1006" s="49"/>
      <c r="C1006" s="22"/>
      <c r="D1006" s="203"/>
      <c r="E1006" s="22"/>
      <c r="F1006" s="22"/>
    </row>
    <row r="1007" spans="1:6" s="21" customFormat="1" ht="12.75">
      <c r="A1007" s="22"/>
      <c r="B1007" s="49"/>
      <c r="C1007" s="22"/>
      <c r="D1007" s="203"/>
      <c r="E1007" s="22"/>
      <c r="F1007" s="22"/>
    </row>
    <row r="1008" spans="1:6" s="21" customFormat="1" ht="12.75">
      <c r="A1008" s="29"/>
      <c r="B1008" s="49"/>
      <c r="C1008" s="22"/>
      <c r="D1008" s="203"/>
      <c r="E1008" s="22"/>
      <c r="F1008" s="22"/>
    </row>
    <row r="1009" spans="1:6" s="21" customFormat="1" ht="12">
      <c r="A1009" s="80"/>
      <c r="B1009" s="176"/>
      <c r="C1009" s="80"/>
      <c r="D1009" s="209"/>
      <c r="E1009" s="80"/>
      <c r="F1009" s="80"/>
    </row>
    <row r="1010" spans="1:6" s="21" customFormat="1" ht="12.75">
      <c r="A1010" s="46"/>
      <c r="B1010" s="166" t="s">
        <v>433</v>
      </c>
      <c r="C1010" s="46"/>
      <c r="D1010" s="202"/>
      <c r="E1010" s="32" t="s">
        <v>208</v>
      </c>
      <c r="F1010" s="92">
        <f>SUM(F963:F982)</f>
        <v>24200000</v>
      </c>
    </row>
    <row r="1011" s="21" customFormat="1" ht="12">
      <c r="D1011" s="205"/>
    </row>
    <row r="1012" spans="2:4" s="21" customFormat="1" ht="12">
      <c r="B1012" s="88" t="s">
        <v>613</v>
      </c>
      <c r="D1012" s="205"/>
    </row>
    <row r="1013" spans="1:7" s="21" customFormat="1" ht="12">
      <c r="A1013" s="97"/>
      <c r="B1013" s="115"/>
      <c r="C1013" s="112"/>
      <c r="D1013" s="216"/>
      <c r="E1013" s="114"/>
      <c r="F1013" s="114"/>
      <c r="G1013" s="47"/>
    </row>
    <row r="1014" spans="1:7" s="21" customFormat="1" ht="12.75">
      <c r="A1014" s="106"/>
      <c r="B1014" s="159"/>
      <c r="C1014" s="159"/>
      <c r="D1014" s="217"/>
      <c r="E1014" s="159"/>
      <c r="F1014" s="59" t="s">
        <v>215</v>
      </c>
      <c r="G1014" s="162"/>
    </row>
    <row r="1015" spans="1:7" s="21" customFormat="1" ht="12.75">
      <c r="A1015" s="116" t="s">
        <v>210</v>
      </c>
      <c r="B1015" s="116" t="s">
        <v>211</v>
      </c>
      <c r="C1015" s="116" t="s">
        <v>212</v>
      </c>
      <c r="D1015" s="100" t="s">
        <v>213</v>
      </c>
      <c r="E1015" s="116" t="s">
        <v>214</v>
      </c>
      <c r="F1015" s="166" t="s">
        <v>0</v>
      </c>
      <c r="G1015" s="164"/>
    </row>
    <row r="1016" spans="1:7" s="21" customFormat="1" ht="12">
      <c r="A1016" s="102"/>
      <c r="B1016" s="106"/>
      <c r="C1016" s="106"/>
      <c r="D1016" s="218"/>
      <c r="E1016" s="106"/>
      <c r="F1016" s="106"/>
      <c r="G1016" s="162"/>
    </row>
    <row r="1017" spans="1:7" s="21" customFormat="1" ht="12.75">
      <c r="A1017" s="102"/>
      <c r="B1017" s="104" t="s">
        <v>119</v>
      </c>
      <c r="C1017" s="102"/>
      <c r="D1017" s="219"/>
      <c r="E1017" s="120"/>
      <c r="F1017" s="120"/>
      <c r="G1017" s="75"/>
    </row>
    <row r="1018" spans="1:7" s="21" customFormat="1" ht="12.75">
      <c r="A1018" s="102"/>
      <c r="B1018" s="104"/>
      <c r="C1018" s="102"/>
      <c r="D1018" s="219"/>
      <c r="E1018" s="120"/>
      <c r="F1018" s="120"/>
      <c r="G1018" s="75"/>
    </row>
    <row r="1019" spans="1:7" s="21" customFormat="1" ht="12.75">
      <c r="A1019" s="102"/>
      <c r="B1019" s="104" t="s">
        <v>260</v>
      </c>
      <c r="C1019" s="102"/>
      <c r="D1019" s="219"/>
      <c r="E1019" s="120"/>
      <c r="F1019" s="120"/>
      <c r="G1019" s="75"/>
    </row>
    <row r="1020" spans="1:7" s="21" customFormat="1" ht="12.75">
      <c r="A1020" s="102"/>
      <c r="B1020" s="65"/>
      <c r="C1020" s="102"/>
      <c r="D1020" s="219"/>
      <c r="E1020" s="120"/>
      <c r="F1020" s="120"/>
      <c r="G1020" s="75"/>
    </row>
    <row r="1021" spans="1:7" s="21" customFormat="1" ht="12">
      <c r="A1021" s="102"/>
      <c r="B1021" s="106"/>
      <c r="C1021" s="102"/>
      <c r="D1021" s="219"/>
      <c r="E1021" s="120"/>
      <c r="F1021" s="120"/>
      <c r="G1021" s="75"/>
    </row>
    <row r="1022" spans="1:7" s="21" customFormat="1" ht="12.75">
      <c r="A1022" s="102"/>
      <c r="B1022" s="62" t="s">
        <v>63</v>
      </c>
      <c r="C1022" s="102"/>
      <c r="D1022" s="219"/>
      <c r="E1022" s="120"/>
      <c r="F1022" s="120"/>
      <c r="G1022" s="75"/>
    </row>
    <row r="1023" spans="1:7" s="21" customFormat="1" ht="12">
      <c r="A1023" s="102"/>
      <c r="B1023" s="76"/>
      <c r="C1023" s="102"/>
      <c r="D1023" s="219"/>
      <c r="E1023" s="120"/>
      <c r="F1023" s="120"/>
      <c r="G1023" s="75"/>
    </row>
    <row r="1024" spans="1:7" s="21" customFormat="1" ht="12">
      <c r="A1024" s="102"/>
      <c r="B1024" s="76"/>
      <c r="C1024" s="102"/>
      <c r="D1024" s="216"/>
      <c r="E1024" s="120"/>
      <c r="F1024" s="120"/>
      <c r="G1024" s="47"/>
    </row>
    <row r="1025" spans="1:6" s="191" customFormat="1" ht="12">
      <c r="A1025" s="197" t="s">
        <v>216</v>
      </c>
      <c r="B1025" s="230" t="s">
        <v>466</v>
      </c>
      <c r="C1025" s="197"/>
      <c r="D1025" s="229"/>
      <c r="E1025" s="196"/>
      <c r="F1025" s="196"/>
    </row>
    <row r="1026" spans="1:6" s="191" customFormat="1" ht="12">
      <c r="A1026" s="197"/>
      <c r="B1026" s="239" t="s">
        <v>614</v>
      </c>
      <c r="C1026" s="197"/>
      <c r="D1026" s="229"/>
      <c r="E1026" s="196"/>
      <c r="F1026" s="196"/>
    </row>
    <row r="1027" spans="1:6" s="191" customFormat="1" ht="12">
      <c r="A1027" s="197"/>
      <c r="B1027" s="230" t="s">
        <v>467</v>
      </c>
      <c r="C1027" s="231" t="s">
        <v>221</v>
      </c>
      <c r="D1027" s="232" t="s">
        <v>238</v>
      </c>
      <c r="E1027" s="196"/>
      <c r="F1027" s="199">
        <v>30000000</v>
      </c>
    </row>
    <row r="1028" spans="1:7" s="21" customFormat="1" ht="12.75">
      <c r="A1028" s="102"/>
      <c r="B1028" s="65"/>
      <c r="C1028" s="102"/>
      <c r="D1028" s="219"/>
      <c r="E1028" s="120"/>
      <c r="F1028" s="120"/>
      <c r="G1028" s="75"/>
    </row>
    <row r="1029" spans="1:6" s="191" customFormat="1" ht="12">
      <c r="A1029" s="231"/>
      <c r="B1029" s="230"/>
      <c r="C1029" s="197"/>
      <c r="D1029" s="229"/>
      <c r="E1029" s="90"/>
      <c r="F1029" s="90"/>
    </row>
    <row r="1030" spans="1:6" s="191" customFormat="1" ht="12">
      <c r="A1030" s="231"/>
      <c r="B1030" s="230"/>
      <c r="C1030" s="197"/>
      <c r="D1030" s="229"/>
      <c r="E1030" s="199"/>
      <c r="F1030" s="199"/>
    </row>
    <row r="1031" spans="1:6" s="191" customFormat="1" ht="12">
      <c r="A1031" s="197"/>
      <c r="B1031" s="230"/>
      <c r="C1031" s="197"/>
      <c r="D1031" s="229"/>
      <c r="E1031" s="199"/>
      <c r="F1031" s="199"/>
    </row>
    <row r="1032" spans="1:7" s="21" customFormat="1" ht="12">
      <c r="A1032" s="102"/>
      <c r="B1032" s="122"/>
      <c r="C1032" s="102"/>
      <c r="D1032" s="219"/>
      <c r="E1032" s="103"/>
      <c r="F1032" s="108"/>
      <c r="G1032" s="163"/>
    </row>
    <row r="1033" spans="1:7" s="21" customFormat="1" ht="12">
      <c r="A1033" s="102"/>
      <c r="B1033" s="122"/>
      <c r="C1033" s="102"/>
      <c r="D1033" s="219"/>
      <c r="E1033" s="103"/>
      <c r="F1033" s="108"/>
      <c r="G1033" s="163"/>
    </row>
    <row r="1034" spans="1:7" s="21" customFormat="1" ht="12">
      <c r="A1034" s="102"/>
      <c r="B1034" s="110"/>
      <c r="C1034" s="102"/>
      <c r="D1034" s="219"/>
      <c r="E1034" s="103"/>
      <c r="F1034" s="108"/>
      <c r="G1034" s="163"/>
    </row>
    <row r="1035" spans="1:7" s="21" customFormat="1" ht="12">
      <c r="A1035" s="102"/>
      <c r="B1035" s="122"/>
      <c r="C1035" s="102"/>
      <c r="D1035" s="219"/>
      <c r="E1035" s="103"/>
      <c r="F1035" s="108"/>
      <c r="G1035" s="163"/>
    </row>
    <row r="1036" spans="1:7" s="21" customFormat="1" ht="12">
      <c r="A1036" s="102"/>
      <c r="B1036" s="110"/>
      <c r="C1036" s="102"/>
      <c r="D1036" s="219"/>
      <c r="E1036" s="103"/>
      <c r="F1036" s="108"/>
      <c r="G1036" s="163"/>
    </row>
    <row r="1037" spans="1:7" s="21" customFormat="1" ht="12">
      <c r="A1037" s="102"/>
      <c r="B1037" s="110"/>
      <c r="C1037" s="102"/>
      <c r="D1037" s="219"/>
      <c r="E1037" s="103"/>
      <c r="F1037" s="108"/>
      <c r="G1037" s="163"/>
    </row>
    <row r="1038" spans="1:7" s="21" customFormat="1" ht="12">
      <c r="A1038" s="102"/>
      <c r="B1038" s="110"/>
      <c r="C1038" s="102"/>
      <c r="D1038" s="219"/>
      <c r="E1038" s="103"/>
      <c r="F1038" s="108"/>
      <c r="G1038" s="163"/>
    </row>
    <row r="1039" spans="1:7" s="21" customFormat="1" ht="12">
      <c r="A1039" s="102"/>
      <c r="B1039" s="110"/>
      <c r="C1039" s="102"/>
      <c r="D1039" s="219"/>
      <c r="E1039" s="103"/>
      <c r="F1039" s="108"/>
      <c r="G1039" s="163"/>
    </row>
    <row r="1040" spans="1:7" s="21" customFormat="1" ht="12">
      <c r="A1040" s="102"/>
      <c r="B1040" s="110"/>
      <c r="C1040" s="102"/>
      <c r="D1040" s="219"/>
      <c r="E1040" s="103"/>
      <c r="F1040" s="108"/>
      <c r="G1040" s="163"/>
    </row>
    <row r="1041" spans="1:7" s="21" customFormat="1" ht="12">
      <c r="A1041" s="102"/>
      <c r="B1041" s="110"/>
      <c r="C1041" s="102"/>
      <c r="D1041" s="219"/>
      <c r="E1041" s="103"/>
      <c r="F1041" s="108"/>
      <c r="G1041" s="163"/>
    </row>
    <row r="1042" spans="1:7" s="21" customFormat="1" ht="12">
      <c r="A1042" s="102"/>
      <c r="B1042" s="110"/>
      <c r="C1042" s="102"/>
      <c r="D1042" s="219"/>
      <c r="E1042" s="103"/>
      <c r="F1042" s="108"/>
      <c r="G1042" s="163"/>
    </row>
    <row r="1043" spans="1:7" s="21" customFormat="1" ht="12">
      <c r="A1043" s="102"/>
      <c r="B1043" s="110"/>
      <c r="C1043" s="102"/>
      <c r="D1043" s="219"/>
      <c r="E1043" s="103"/>
      <c r="F1043" s="108"/>
      <c r="G1043" s="163"/>
    </row>
    <row r="1044" spans="1:7" s="21" customFormat="1" ht="12">
      <c r="A1044" s="102"/>
      <c r="B1044" s="110"/>
      <c r="C1044" s="102"/>
      <c r="D1044" s="219"/>
      <c r="E1044" s="103"/>
      <c r="F1044" s="108"/>
      <c r="G1044" s="163"/>
    </row>
    <row r="1045" spans="1:7" s="21" customFormat="1" ht="12">
      <c r="A1045" s="102"/>
      <c r="B1045" s="110"/>
      <c r="C1045" s="102"/>
      <c r="D1045" s="219"/>
      <c r="E1045" s="103"/>
      <c r="F1045" s="108"/>
      <c r="G1045" s="163"/>
    </row>
    <row r="1046" spans="1:7" s="21" customFormat="1" ht="12">
      <c r="A1046" s="102"/>
      <c r="B1046" s="110"/>
      <c r="C1046" s="102"/>
      <c r="D1046" s="219"/>
      <c r="E1046" s="103"/>
      <c r="F1046" s="108"/>
      <c r="G1046" s="163"/>
    </row>
    <row r="1047" spans="1:7" s="21" customFormat="1" ht="12">
      <c r="A1047" s="102"/>
      <c r="B1047" s="110"/>
      <c r="C1047" s="102"/>
      <c r="D1047" s="219"/>
      <c r="E1047" s="103"/>
      <c r="F1047" s="108"/>
      <c r="G1047" s="163"/>
    </row>
    <row r="1048" spans="1:7" s="21" customFormat="1" ht="12">
      <c r="A1048" s="102"/>
      <c r="B1048" s="110"/>
      <c r="C1048" s="102"/>
      <c r="D1048" s="219"/>
      <c r="E1048" s="103"/>
      <c r="F1048" s="108"/>
      <c r="G1048" s="163"/>
    </row>
    <row r="1049" spans="1:7" s="21" customFormat="1" ht="12">
      <c r="A1049" s="102"/>
      <c r="B1049" s="110"/>
      <c r="C1049" s="102"/>
      <c r="D1049" s="219"/>
      <c r="E1049" s="103"/>
      <c r="F1049" s="108"/>
      <c r="G1049" s="163"/>
    </row>
    <row r="1050" spans="1:7" s="21" customFormat="1" ht="12">
      <c r="A1050" s="102"/>
      <c r="B1050" s="110"/>
      <c r="C1050" s="102"/>
      <c r="D1050" s="219"/>
      <c r="E1050" s="103"/>
      <c r="F1050" s="108"/>
      <c r="G1050" s="163"/>
    </row>
    <row r="1051" spans="1:7" s="21" customFormat="1" ht="12">
      <c r="A1051" s="102"/>
      <c r="B1051" s="110"/>
      <c r="C1051" s="102"/>
      <c r="D1051" s="219"/>
      <c r="E1051" s="103"/>
      <c r="F1051" s="108"/>
      <c r="G1051" s="163"/>
    </row>
    <row r="1052" spans="1:7" s="21" customFormat="1" ht="12">
      <c r="A1052" s="102"/>
      <c r="B1052" s="110"/>
      <c r="C1052" s="102"/>
      <c r="D1052" s="219"/>
      <c r="E1052" s="103"/>
      <c r="F1052" s="108"/>
      <c r="G1052" s="163"/>
    </row>
    <row r="1053" spans="1:7" s="21" customFormat="1" ht="12">
      <c r="A1053" s="102"/>
      <c r="B1053" s="110"/>
      <c r="C1053" s="102"/>
      <c r="D1053" s="219"/>
      <c r="E1053" s="103"/>
      <c r="F1053" s="108"/>
      <c r="G1053" s="163"/>
    </row>
    <row r="1054" spans="1:7" s="21" customFormat="1" ht="12">
      <c r="A1054" s="102"/>
      <c r="B1054" s="110"/>
      <c r="C1054" s="102"/>
      <c r="D1054" s="219"/>
      <c r="E1054" s="103"/>
      <c r="F1054" s="108"/>
      <c r="G1054" s="163"/>
    </row>
    <row r="1055" spans="1:7" s="21" customFormat="1" ht="12">
      <c r="A1055" s="102"/>
      <c r="B1055" s="110"/>
      <c r="C1055" s="102"/>
      <c r="D1055" s="219"/>
      <c r="E1055" s="103"/>
      <c r="F1055" s="108"/>
      <c r="G1055" s="163"/>
    </row>
    <row r="1056" spans="1:7" s="21" customFormat="1" ht="12">
      <c r="A1056" s="102"/>
      <c r="B1056" s="110"/>
      <c r="C1056" s="102"/>
      <c r="D1056" s="219"/>
      <c r="E1056" s="103"/>
      <c r="F1056" s="108"/>
      <c r="G1056" s="163"/>
    </row>
    <row r="1057" spans="1:7" s="21" customFormat="1" ht="12">
      <c r="A1057" s="102"/>
      <c r="B1057" s="110"/>
      <c r="C1057" s="102"/>
      <c r="D1057" s="219"/>
      <c r="E1057" s="103"/>
      <c r="F1057" s="108"/>
      <c r="G1057" s="163"/>
    </row>
    <row r="1058" spans="1:7" s="21" customFormat="1" ht="12">
      <c r="A1058" s="102"/>
      <c r="B1058" s="110"/>
      <c r="C1058" s="102"/>
      <c r="D1058" s="219"/>
      <c r="E1058" s="103"/>
      <c r="F1058" s="108"/>
      <c r="G1058" s="163"/>
    </row>
    <row r="1059" spans="1:7" s="21" customFormat="1" ht="12">
      <c r="A1059" s="102"/>
      <c r="B1059" s="110"/>
      <c r="C1059" s="102"/>
      <c r="D1059" s="219"/>
      <c r="E1059" s="103"/>
      <c r="F1059" s="108"/>
      <c r="G1059" s="163"/>
    </row>
    <row r="1060" spans="1:7" s="21" customFormat="1" ht="12">
      <c r="A1060" s="102"/>
      <c r="B1060" s="110"/>
      <c r="C1060" s="102"/>
      <c r="D1060" s="219"/>
      <c r="E1060" s="103"/>
      <c r="F1060" s="108"/>
      <c r="G1060" s="163"/>
    </row>
    <row r="1061" spans="1:7" s="21" customFormat="1" ht="12">
      <c r="A1061" s="102"/>
      <c r="B1061" s="110"/>
      <c r="C1061" s="102"/>
      <c r="D1061" s="219"/>
      <c r="E1061" s="103"/>
      <c r="F1061" s="108"/>
      <c r="G1061" s="163"/>
    </row>
    <row r="1062" spans="1:7" s="21" customFormat="1" ht="12">
      <c r="A1062" s="102"/>
      <c r="B1062" s="110"/>
      <c r="C1062" s="102"/>
      <c r="D1062" s="219"/>
      <c r="E1062" s="103"/>
      <c r="F1062" s="108"/>
      <c r="G1062" s="163"/>
    </row>
    <row r="1063" spans="1:7" s="21" customFormat="1" ht="12">
      <c r="A1063" s="102"/>
      <c r="B1063" s="110"/>
      <c r="C1063" s="102"/>
      <c r="D1063" s="219"/>
      <c r="E1063" s="103"/>
      <c r="F1063" s="108"/>
      <c r="G1063" s="163"/>
    </row>
    <row r="1064" spans="1:7" s="21" customFormat="1" ht="12">
      <c r="A1064" s="102"/>
      <c r="B1064" s="110"/>
      <c r="C1064" s="102"/>
      <c r="D1064" s="219"/>
      <c r="E1064" s="103"/>
      <c r="F1064" s="108"/>
      <c r="G1064" s="163"/>
    </row>
    <row r="1065" spans="1:7" s="21" customFormat="1" ht="12">
      <c r="A1065" s="102"/>
      <c r="B1065" s="110"/>
      <c r="C1065" s="102"/>
      <c r="D1065" s="219"/>
      <c r="E1065" s="103"/>
      <c r="F1065" s="108"/>
      <c r="G1065" s="163"/>
    </row>
    <row r="1066" spans="1:7" s="21" customFormat="1" ht="12">
      <c r="A1066" s="102"/>
      <c r="B1066" s="110"/>
      <c r="C1066" s="102"/>
      <c r="D1066" s="219"/>
      <c r="E1066" s="103"/>
      <c r="F1066" s="108"/>
      <c r="G1066" s="163"/>
    </row>
    <row r="1067" spans="1:7" s="21" customFormat="1" ht="12">
      <c r="A1067" s="102"/>
      <c r="B1067" s="110"/>
      <c r="C1067" s="102"/>
      <c r="D1067" s="219"/>
      <c r="E1067" s="103"/>
      <c r="F1067" s="108"/>
      <c r="G1067" s="163"/>
    </row>
    <row r="1068" spans="1:7" s="21" customFormat="1" ht="12">
      <c r="A1068" s="102"/>
      <c r="B1068" s="110"/>
      <c r="C1068" s="102"/>
      <c r="D1068" s="219"/>
      <c r="E1068" s="103"/>
      <c r="F1068" s="108"/>
      <c r="G1068" s="163"/>
    </row>
    <row r="1069" spans="1:7" s="21" customFormat="1" ht="12">
      <c r="A1069" s="102"/>
      <c r="B1069" s="110"/>
      <c r="C1069" s="102"/>
      <c r="D1069" s="219"/>
      <c r="E1069" s="103"/>
      <c r="F1069" s="108"/>
      <c r="G1069" s="163"/>
    </row>
    <row r="1070" spans="1:7" s="21" customFormat="1" ht="12">
      <c r="A1070" s="102"/>
      <c r="B1070" s="110"/>
      <c r="C1070" s="102"/>
      <c r="D1070" s="219"/>
      <c r="E1070" s="103"/>
      <c r="F1070" s="108"/>
      <c r="G1070" s="163"/>
    </row>
    <row r="1071" spans="1:7" s="21" customFormat="1" ht="12">
      <c r="A1071" s="102"/>
      <c r="B1071" s="110"/>
      <c r="C1071" s="102"/>
      <c r="D1071" s="219"/>
      <c r="E1071" s="103"/>
      <c r="F1071" s="108"/>
      <c r="G1071" s="163"/>
    </row>
    <row r="1072" spans="1:7" s="21" customFormat="1" ht="12">
      <c r="A1072" s="102"/>
      <c r="B1072" s="110"/>
      <c r="C1072" s="102"/>
      <c r="D1072" s="219"/>
      <c r="E1072" s="103"/>
      <c r="F1072" s="108"/>
      <c r="G1072" s="163"/>
    </row>
    <row r="1073" spans="1:7" s="21" customFormat="1" ht="12">
      <c r="A1073" s="160"/>
      <c r="B1073" s="188"/>
      <c r="C1073" s="160"/>
      <c r="D1073" s="220"/>
      <c r="E1073" s="161"/>
      <c r="F1073" s="175"/>
      <c r="G1073" s="163"/>
    </row>
    <row r="1074" spans="1:7" s="21" customFormat="1" ht="12.75">
      <c r="A1074" s="111"/>
      <c r="B1074" s="166" t="s">
        <v>433</v>
      </c>
      <c r="C1074" s="111"/>
      <c r="D1074" s="221"/>
      <c r="E1074" s="119"/>
      <c r="F1074" s="121">
        <f>SUM(F1016:F1072)</f>
        <v>30000000</v>
      </c>
      <c r="G1074" s="163"/>
    </row>
    <row r="1075" spans="2:7" s="21" customFormat="1" ht="12.75">
      <c r="B1075" s="65"/>
      <c r="D1075" s="205"/>
      <c r="G1075" s="163"/>
    </row>
    <row r="1076" spans="2:7" s="21" customFormat="1" ht="12">
      <c r="B1076" s="247" t="s">
        <v>615</v>
      </c>
      <c r="D1076" s="205"/>
      <c r="G1076" s="127"/>
    </row>
    <row r="1077" spans="1:6" s="21" customFormat="1" ht="12">
      <c r="A1077" s="19"/>
      <c r="B1077" s="113"/>
      <c r="C1077" s="19"/>
      <c r="D1077" s="202"/>
      <c r="E1077" s="19"/>
      <c r="F1077" s="19"/>
    </row>
    <row r="1078" spans="1:6" s="21" customFormat="1" ht="12.75">
      <c r="A1078" s="59" t="s">
        <v>210</v>
      </c>
      <c r="B1078" s="59" t="s">
        <v>211</v>
      </c>
      <c r="C1078" s="59" t="s">
        <v>212</v>
      </c>
      <c r="D1078" s="59" t="s">
        <v>213</v>
      </c>
      <c r="E1078" s="59" t="s">
        <v>214</v>
      </c>
      <c r="F1078" s="59" t="s">
        <v>215</v>
      </c>
    </row>
    <row r="1079" spans="1:6" s="21" customFormat="1" ht="12.75">
      <c r="A1079" s="46"/>
      <c r="B1079" s="61"/>
      <c r="C1079" s="46"/>
      <c r="D1079" s="202"/>
      <c r="E1079" s="46"/>
      <c r="F1079" s="166" t="s">
        <v>0</v>
      </c>
    </row>
    <row r="1080" spans="1:6" s="21" customFormat="1" ht="12">
      <c r="A1080" s="80"/>
      <c r="B1080" s="72"/>
      <c r="C1080" s="22"/>
      <c r="D1080" s="213"/>
      <c r="E1080" s="22"/>
      <c r="F1080" s="80"/>
    </row>
    <row r="1081" spans="1:6" s="21" customFormat="1" ht="12.75">
      <c r="A1081" s="22"/>
      <c r="B1081" s="81" t="s">
        <v>119</v>
      </c>
      <c r="C1081" s="22"/>
      <c r="D1081" s="213"/>
      <c r="E1081" s="22"/>
      <c r="F1081" s="22"/>
    </row>
    <row r="1082" spans="1:6" s="21" customFormat="1" ht="12">
      <c r="A1082" s="22"/>
      <c r="B1082" s="72"/>
      <c r="C1082" s="22"/>
      <c r="D1082" s="203"/>
      <c r="E1082" s="22"/>
      <c r="F1082" s="22"/>
    </row>
    <row r="1083" spans="1:6" s="21" customFormat="1" ht="12.75">
      <c r="A1083" s="22"/>
      <c r="B1083" s="62" t="s">
        <v>62</v>
      </c>
      <c r="C1083" s="22"/>
      <c r="D1083" s="203"/>
      <c r="E1083" s="22"/>
      <c r="F1083" s="22"/>
    </row>
    <row r="1084" spans="1:6" s="21" customFormat="1" ht="12.75">
      <c r="A1084" s="22"/>
      <c r="B1084" s="65"/>
      <c r="C1084" s="22"/>
      <c r="D1084" s="203"/>
      <c r="E1084" s="22"/>
      <c r="F1084" s="22"/>
    </row>
    <row r="1085" spans="1:6" s="21" customFormat="1" ht="12.75">
      <c r="A1085" s="89"/>
      <c r="B1085" s="104" t="s">
        <v>64</v>
      </c>
      <c r="C1085" s="86"/>
      <c r="D1085" s="208"/>
      <c r="E1085" s="90"/>
      <c r="F1085" s="90"/>
    </row>
    <row r="1086" spans="1:6" s="21" customFormat="1" ht="12">
      <c r="A1086" s="29"/>
      <c r="B1086"/>
      <c r="C1086" s="29"/>
      <c r="D1086" s="208"/>
      <c r="E1086" s="90"/>
      <c r="F1086" s="90"/>
    </row>
    <row r="1087" spans="1:6" s="21" customFormat="1" ht="12.75">
      <c r="A1087" s="29"/>
      <c r="B1087" s="105" t="s">
        <v>65</v>
      </c>
      <c r="C1087" s="29"/>
      <c r="D1087" s="208"/>
      <c r="E1087" s="90"/>
      <c r="F1087" s="90"/>
    </row>
    <row r="1088" spans="1:6" s="21" customFormat="1" ht="12.75">
      <c r="A1088" s="29"/>
      <c r="B1088" s="105" t="s">
        <v>66</v>
      </c>
      <c r="C1088" s="29"/>
      <c r="D1088" s="208"/>
      <c r="E1088" s="90"/>
      <c r="F1088" s="90"/>
    </row>
    <row r="1089" spans="1:6" s="21" customFormat="1" ht="12">
      <c r="A1089" s="86"/>
      <c r="B1089" s="107"/>
      <c r="C1089" s="29"/>
      <c r="D1089" s="208"/>
      <c r="E1089" s="90"/>
      <c r="F1089" s="90"/>
    </row>
    <row r="1090" spans="1:6" s="21" customFormat="1" ht="12.75">
      <c r="A1090" s="86"/>
      <c r="B1090" s="105" t="s">
        <v>67</v>
      </c>
      <c r="C1090" s="29"/>
      <c r="D1090" s="208"/>
      <c r="E1090" s="90"/>
      <c r="F1090" s="90"/>
    </row>
    <row r="1091" spans="1:6" s="21" customFormat="1" ht="12.75">
      <c r="A1091" s="29"/>
      <c r="B1091" s="105" t="s">
        <v>68</v>
      </c>
      <c r="C1091" s="86"/>
      <c r="D1091" s="208"/>
      <c r="E1091" s="90"/>
      <c r="F1091" s="90"/>
    </row>
    <row r="1092" spans="1:6" s="21" customFormat="1" ht="12.75">
      <c r="A1092" s="86"/>
      <c r="B1092" s="109" t="s">
        <v>69</v>
      </c>
      <c r="C1092" s="29"/>
      <c r="D1092" s="208"/>
      <c r="E1092" s="90"/>
      <c r="F1092" s="90"/>
    </row>
    <row r="1093" spans="1:6" s="21" customFormat="1" ht="12">
      <c r="A1093" s="86"/>
      <c r="B1093" s="110"/>
      <c r="C1093" s="29"/>
      <c r="D1093" s="208"/>
      <c r="E1093" s="22"/>
      <c r="F1093" s="90"/>
    </row>
    <row r="1094" spans="1:6" s="21" customFormat="1" ht="12">
      <c r="A1094" s="86" t="s">
        <v>216</v>
      </c>
      <c r="B1094" s="110" t="s">
        <v>70</v>
      </c>
      <c r="C1094" s="29"/>
      <c r="D1094" s="208"/>
      <c r="E1094" s="22"/>
      <c r="F1094" s="90"/>
    </row>
    <row r="1095" spans="1:6" s="21" customFormat="1" ht="12">
      <c r="A1095" s="29"/>
      <c r="B1095" s="110" t="s">
        <v>71</v>
      </c>
      <c r="C1095" s="22"/>
      <c r="D1095" s="205"/>
      <c r="E1095" s="22"/>
      <c r="F1095" s="90"/>
    </row>
    <row r="1096" spans="1:6" s="21" customFormat="1" ht="12">
      <c r="A1096" s="86"/>
      <c r="B1096" s="110" t="s">
        <v>72</v>
      </c>
      <c r="C1096" s="22"/>
      <c r="D1096" s="137"/>
      <c r="E1096" s="22"/>
      <c r="F1096" s="90"/>
    </row>
    <row r="1097" spans="1:6" s="21" customFormat="1" ht="12">
      <c r="A1097" s="86"/>
      <c r="B1097" s="110" t="s">
        <v>73</v>
      </c>
      <c r="C1097" s="22"/>
      <c r="D1097" s="137"/>
      <c r="E1097" s="22"/>
      <c r="F1097" s="90"/>
    </row>
    <row r="1098" spans="1:6" s="21" customFormat="1" ht="12">
      <c r="A1098" s="86"/>
      <c r="B1098" s="110" t="s">
        <v>74</v>
      </c>
      <c r="C1098" s="89" t="s">
        <v>172</v>
      </c>
      <c r="D1098" s="227">
        <v>3</v>
      </c>
      <c r="E1098" s="136">
        <v>750000</v>
      </c>
      <c r="F1098" s="90">
        <f>D1098*E1098</f>
        <v>2250000</v>
      </c>
    </row>
    <row r="1099" spans="1:6" s="21" customFormat="1" ht="12">
      <c r="A1099" s="86"/>
      <c r="B1099" s="110"/>
      <c r="C1099" s="22"/>
      <c r="D1099" s="137"/>
      <c r="E1099" s="22"/>
      <c r="F1099" s="90"/>
    </row>
    <row r="1100" spans="1:6" s="21" customFormat="1" ht="12">
      <c r="A1100" s="86" t="s">
        <v>217</v>
      </c>
      <c r="B1100" s="110" t="s">
        <v>75</v>
      </c>
      <c r="C1100" s="22"/>
      <c r="D1100" s="137"/>
      <c r="E1100" s="22"/>
      <c r="F1100" s="90"/>
    </row>
    <row r="1101" spans="1:6" s="21" customFormat="1" ht="12">
      <c r="A1101" s="29"/>
      <c r="B1101" s="110" t="s">
        <v>76</v>
      </c>
      <c r="C1101" s="22"/>
      <c r="D1101" s="137"/>
      <c r="E1101" s="22"/>
      <c r="F1101" s="90"/>
    </row>
    <row r="1102" spans="1:6" s="21" customFormat="1" ht="12">
      <c r="A1102" s="86"/>
      <c r="B1102" s="110" t="s">
        <v>77</v>
      </c>
      <c r="C1102" s="22"/>
      <c r="D1102" s="137"/>
      <c r="E1102" s="22"/>
      <c r="F1102" s="90"/>
    </row>
    <row r="1103" spans="1:6" s="21" customFormat="1" ht="12">
      <c r="A1103" s="86"/>
      <c r="B1103" s="110" t="s">
        <v>78</v>
      </c>
      <c r="C1103" s="22"/>
      <c r="D1103" s="137"/>
      <c r="E1103" s="22"/>
      <c r="F1103" s="90"/>
    </row>
    <row r="1104" spans="1:6" s="21" customFormat="1" ht="12">
      <c r="A1104" s="86"/>
      <c r="B1104" s="110" t="s">
        <v>175</v>
      </c>
      <c r="C1104" s="22"/>
      <c r="D1104" s="137"/>
      <c r="E1104" s="22"/>
      <c r="F1104" s="90"/>
    </row>
    <row r="1105" spans="1:6" s="21" customFormat="1" ht="12">
      <c r="A1105" s="29"/>
      <c r="B1105" s="110" t="s">
        <v>176</v>
      </c>
      <c r="C1105" s="89" t="s">
        <v>172</v>
      </c>
      <c r="D1105" s="227">
        <v>3</v>
      </c>
      <c r="E1105" s="136">
        <v>400000</v>
      </c>
      <c r="F1105" s="90">
        <f>D1105*E1105</f>
        <v>1200000</v>
      </c>
    </row>
    <row r="1106" spans="1:6" s="21" customFormat="1" ht="12">
      <c r="A1106" s="29"/>
      <c r="B1106" s="110"/>
      <c r="C1106" s="29"/>
      <c r="D1106" s="96"/>
      <c r="E1106" s="22"/>
      <c r="F1106" s="22"/>
    </row>
    <row r="1107" spans="1:6" s="21" customFormat="1" ht="12">
      <c r="A1107" s="86" t="s">
        <v>218</v>
      </c>
      <c r="B1107" s="259" t="s">
        <v>468</v>
      </c>
      <c r="C1107" s="22"/>
      <c r="D1107" s="233"/>
      <c r="E1107" s="22"/>
      <c r="F1107" s="22"/>
    </row>
    <row r="1108" spans="1:6" s="21" customFormat="1" ht="12">
      <c r="A1108" s="29"/>
      <c r="B1108" s="110" t="s">
        <v>177</v>
      </c>
      <c r="C1108" s="29"/>
      <c r="D1108" s="96"/>
      <c r="E1108" s="22"/>
      <c r="F1108" s="22"/>
    </row>
    <row r="1109" spans="1:6" s="21" customFormat="1" ht="12">
      <c r="A1109" s="86"/>
      <c r="B1109" s="110" t="s">
        <v>178</v>
      </c>
      <c r="C1109" s="29"/>
      <c r="D1109" s="96"/>
      <c r="E1109" s="22"/>
      <c r="F1109" s="22"/>
    </row>
    <row r="1110" spans="1:6" s="21" customFormat="1" ht="12">
      <c r="A1110" s="29"/>
      <c r="B1110" s="110" t="s">
        <v>179</v>
      </c>
      <c r="C1110" s="89" t="s">
        <v>172</v>
      </c>
      <c r="D1110" s="96">
        <v>1</v>
      </c>
      <c r="E1110" s="136">
        <v>450000</v>
      </c>
      <c r="F1110" s="90">
        <f>D1110*E1110</f>
        <v>450000</v>
      </c>
    </row>
    <row r="1111" spans="1:6" s="21" customFormat="1" ht="12">
      <c r="A1111" s="29"/>
      <c r="B1111" s="110"/>
      <c r="C1111" s="89"/>
      <c r="D1111" s="96"/>
      <c r="E1111" s="136"/>
      <c r="F1111" s="90" t="s">
        <v>221</v>
      </c>
    </row>
    <row r="1112" spans="1:6" s="21" customFormat="1" ht="12">
      <c r="A1112" s="29" t="s">
        <v>219</v>
      </c>
      <c r="B1112" s="259" t="s">
        <v>469</v>
      </c>
      <c r="C1112" s="89"/>
      <c r="D1112" s="96"/>
      <c r="E1112" s="136"/>
      <c r="F1112" s="90" t="s">
        <v>221</v>
      </c>
    </row>
    <row r="1113" spans="1:6" s="21" customFormat="1" ht="12">
      <c r="A1113" s="29"/>
      <c r="B1113" s="259" t="s">
        <v>470</v>
      </c>
      <c r="C1113" s="86"/>
      <c r="D1113" s="96"/>
      <c r="E1113" s="136"/>
      <c r="F1113" s="90" t="s">
        <v>221</v>
      </c>
    </row>
    <row r="1114" spans="1:6" s="21" customFormat="1" ht="12">
      <c r="A1114" s="29"/>
      <c r="B1114" s="259" t="s">
        <v>471</v>
      </c>
      <c r="C1114" s="86" t="s">
        <v>266</v>
      </c>
      <c r="D1114" s="96">
        <v>1</v>
      </c>
      <c r="E1114" s="136">
        <v>450000</v>
      </c>
      <c r="F1114" s="90">
        <f>D1114*E1114</f>
        <v>450000</v>
      </c>
    </row>
    <row r="1115" spans="1:6" s="21" customFormat="1" ht="12">
      <c r="A1115" s="29"/>
      <c r="B1115" s="259"/>
      <c r="C1115" s="86"/>
      <c r="D1115" s="96"/>
      <c r="E1115" s="136"/>
      <c r="F1115" s="90" t="s">
        <v>221</v>
      </c>
    </row>
    <row r="1116" spans="1:6" s="21" customFormat="1" ht="12">
      <c r="A1116" s="29" t="s">
        <v>220</v>
      </c>
      <c r="B1116" s="259" t="s">
        <v>472</v>
      </c>
      <c r="C1116" s="86"/>
      <c r="D1116" s="96"/>
      <c r="E1116" s="136"/>
      <c r="F1116" s="90" t="s">
        <v>221</v>
      </c>
    </row>
    <row r="1117" spans="1:6" s="21" customFormat="1" ht="12">
      <c r="A1117" s="29"/>
      <c r="B1117" s="259" t="s">
        <v>473</v>
      </c>
      <c r="C1117" s="86" t="s">
        <v>266</v>
      </c>
      <c r="D1117" s="96">
        <v>1</v>
      </c>
      <c r="E1117" s="136">
        <v>750000</v>
      </c>
      <c r="F1117" s="90">
        <f>D1117*E1117</f>
        <v>750000</v>
      </c>
    </row>
    <row r="1118" spans="1:6" s="21" customFormat="1" ht="12">
      <c r="A1118" s="29"/>
      <c r="B1118" s="259"/>
      <c r="C1118" s="86"/>
      <c r="D1118" s="96"/>
      <c r="E1118" s="136"/>
      <c r="F1118" s="90" t="s">
        <v>221</v>
      </c>
    </row>
    <row r="1119" spans="1:6" s="21" customFormat="1" ht="12">
      <c r="A1119" s="29" t="s">
        <v>222</v>
      </c>
      <c r="B1119" s="259" t="s">
        <v>474</v>
      </c>
      <c r="C1119" s="86"/>
      <c r="D1119" s="96"/>
      <c r="E1119" s="136"/>
      <c r="F1119" s="90"/>
    </row>
    <row r="1120" spans="1:6" s="21" customFormat="1" ht="12">
      <c r="A1120" s="29"/>
      <c r="B1120" s="259" t="s">
        <v>475</v>
      </c>
      <c r="C1120" s="86"/>
      <c r="D1120" s="96"/>
      <c r="E1120" s="136"/>
      <c r="F1120" s="90"/>
    </row>
    <row r="1121" spans="1:6" s="21" customFormat="1" ht="12">
      <c r="A1121" s="29"/>
      <c r="B1121" s="259" t="s">
        <v>476</v>
      </c>
      <c r="C1121" s="86"/>
      <c r="D1121" s="96"/>
      <c r="E1121" s="136"/>
      <c r="F1121" s="90" t="s">
        <v>221</v>
      </c>
    </row>
    <row r="1122" spans="1:6" s="21" customFormat="1" ht="12">
      <c r="A1122" s="29"/>
      <c r="B1122" s="259" t="s">
        <v>477</v>
      </c>
      <c r="C1122" s="86" t="s">
        <v>266</v>
      </c>
      <c r="D1122" s="96">
        <v>2</v>
      </c>
      <c r="E1122" s="136">
        <v>750000</v>
      </c>
      <c r="F1122" s="90">
        <f>D1122*E1122</f>
        <v>1500000</v>
      </c>
    </row>
    <row r="1123" spans="1:6" s="21" customFormat="1" ht="12">
      <c r="A1123" s="86"/>
      <c r="B1123" s="110"/>
      <c r="C1123" s="29"/>
      <c r="D1123" s="96"/>
      <c r="E1123" s="22"/>
      <c r="F1123" s="90"/>
    </row>
    <row r="1124" spans="1:6" s="21" customFormat="1" ht="12">
      <c r="A1124" s="86" t="s">
        <v>223</v>
      </c>
      <c r="B1124" s="110" t="s">
        <v>180</v>
      </c>
      <c r="C1124" s="29"/>
      <c r="D1124" s="96"/>
      <c r="E1124" s="22"/>
      <c r="F1124" s="90"/>
    </row>
    <row r="1125" spans="1:6" s="21" customFormat="1" ht="12">
      <c r="A1125" s="29"/>
      <c r="B1125" s="110" t="s">
        <v>181</v>
      </c>
      <c r="C1125" s="89" t="s">
        <v>172</v>
      </c>
      <c r="D1125" s="227">
        <v>3</v>
      </c>
      <c r="E1125" s="136">
        <v>100000</v>
      </c>
      <c r="F1125" s="90">
        <f>D1125*E1125</f>
        <v>300000</v>
      </c>
    </row>
    <row r="1126" spans="1:6" s="21" customFormat="1" ht="12">
      <c r="A1126" s="86"/>
      <c r="B1126" s="76"/>
      <c r="C1126" s="29"/>
      <c r="D1126" s="96"/>
      <c r="E1126" s="22"/>
      <c r="F1126" s="90"/>
    </row>
    <row r="1127" spans="1:6" s="21" customFormat="1" ht="12">
      <c r="A1127" s="86" t="s">
        <v>224</v>
      </c>
      <c r="B1127" s="117" t="s">
        <v>106</v>
      </c>
      <c r="D1127" s="89"/>
      <c r="E1127" s="22"/>
      <c r="F1127" s="22"/>
    </row>
    <row r="1128" spans="1:6" s="21" customFormat="1" ht="12">
      <c r="A1128" s="89"/>
      <c r="B1128" s="117" t="s">
        <v>107</v>
      </c>
      <c r="C1128" s="89" t="s">
        <v>172</v>
      </c>
      <c r="D1128" s="227">
        <v>3</v>
      </c>
      <c r="E1128" s="136">
        <v>100000</v>
      </c>
      <c r="F1128" s="90">
        <f>D1128*E1128</f>
        <v>300000</v>
      </c>
    </row>
    <row r="1129" spans="1:6" s="21" customFormat="1" ht="12">
      <c r="A1129" s="89"/>
      <c r="B1129" s="76" t="s">
        <v>221</v>
      </c>
      <c r="C1129" s="29"/>
      <c r="D1129" s="96"/>
      <c r="E1129" s="22"/>
      <c r="F1129" s="90"/>
    </row>
    <row r="1130" spans="1:6" s="249" customFormat="1" ht="12">
      <c r="A1130" s="241" t="s">
        <v>270</v>
      </c>
      <c r="B1130" s="259" t="s">
        <v>325</v>
      </c>
      <c r="C1130" s="241"/>
      <c r="D1130" s="241"/>
      <c r="E1130" s="108"/>
      <c r="F1130" s="108"/>
    </row>
    <row r="1131" spans="1:6" s="249" customFormat="1" ht="12">
      <c r="A1131" s="241"/>
      <c r="B1131" s="259" t="s">
        <v>326</v>
      </c>
      <c r="C1131" s="241" t="s">
        <v>221</v>
      </c>
      <c r="D1131" s="241" t="s">
        <v>221</v>
      </c>
      <c r="E1131" s="108"/>
      <c r="F1131" s="108"/>
    </row>
    <row r="1132" spans="1:6" s="249" customFormat="1" ht="12">
      <c r="A1132" s="241"/>
      <c r="B1132" s="259" t="s">
        <v>327</v>
      </c>
      <c r="C1132" s="241"/>
      <c r="D1132" s="241"/>
      <c r="E1132" s="118"/>
      <c r="F1132" s="108"/>
    </row>
    <row r="1133" spans="1:6" s="249" customFormat="1" ht="12">
      <c r="A1133" s="241"/>
      <c r="B1133" s="259" t="s">
        <v>328</v>
      </c>
      <c r="C1133" s="241" t="s">
        <v>266</v>
      </c>
      <c r="D1133" s="241">
        <v>1</v>
      </c>
      <c r="E1133" s="108">
        <v>450000</v>
      </c>
      <c r="F1133" s="118">
        <f>D1133*E1133</f>
        <v>450000</v>
      </c>
    </row>
    <row r="1134" spans="1:6" s="249" customFormat="1" ht="12">
      <c r="A1134" s="241"/>
      <c r="B1134" s="259"/>
      <c r="C1134" s="241"/>
      <c r="D1134" s="263"/>
      <c r="E1134" s="108"/>
      <c r="F1134" s="118"/>
    </row>
    <row r="1135" spans="1:6" s="21" customFormat="1" ht="12">
      <c r="A1135" s="22"/>
      <c r="B1135" s="107"/>
      <c r="C1135" s="86" t="s">
        <v>221</v>
      </c>
      <c r="D1135" s="208" t="s">
        <v>221</v>
      </c>
      <c r="E1135" s="91" t="s">
        <v>221</v>
      </c>
      <c r="F1135" s="90"/>
    </row>
    <row r="1136" spans="1:6" s="21" customFormat="1" ht="12">
      <c r="A1136" s="29"/>
      <c r="B1136" s="83"/>
      <c r="C1136" s="29"/>
      <c r="D1136" s="208"/>
      <c r="E1136" s="22"/>
      <c r="F1136" s="22"/>
    </row>
    <row r="1137" spans="1:6" s="21" customFormat="1" ht="12">
      <c r="A1137" s="80"/>
      <c r="B1137" s="188"/>
      <c r="C1137" s="80"/>
      <c r="D1137" s="215"/>
      <c r="E1137" s="80"/>
      <c r="F1137" s="80"/>
    </row>
    <row r="1138" spans="1:6" s="21" customFormat="1" ht="12">
      <c r="A1138" s="46"/>
      <c r="B1138" s="66" t="s">
        <v>226</v>
      </c>
      <c r="C1138" s="46"/>
      <c r="D1138" s="202"/>
      <c r="E1138" s="32" t="s">
        <v>208</v>
      </c>
      <c r="F1138" s="123">
        <f>SUM(F1088:F1134)</f>
        <v>7650000</v>
      </c>
    </row>
    <row r="1139" s="21" customFormat="1" ht="12">
      <c r="D1139" s="205"/>
    </row>
    <row r="1140" spans="2:4" s="21" customFormat="1" ht="12">
      <c r="B1140" s="88" t="s">
        <v>616</v>
      </c>
      <c r="D1140" s="205"/>
    </row>
    <row r="1141" spans="1:6" s="21" customFormat="1" ht="12">
      <c r="A1141" s="97"/>
      <c r="B1141" s="97"/>
      <c r="C1141" s="97"/>
      <c r="D1141" s="222"/>
      <c r="E1141" s="97"/>
      <c r="F1141" s="97"/>
    </row>
    <row r="1142" spans="1:6" s="21" customFormat="1" ht="12.75">
      <c r="A1142" s="98"/>
      <c r="B1142" s="99"/>
      <c r="C1142" s="98"/>
      <c r="D1142" s="223"/>
      <c r="E1142" s="98"/>
      <c r="F1142" s="59" t="s">
        <v>215</v>
      </c>
    </row>
    <row r="1143" spans="1:6" s="21" customFormat="1" ht="12.75">
      <c r="A1143" s="100" t="s">
        <v>210</v>
      </c>
      <c r="B1143" s="101" t="s">
        <v>211</v>
      </c>
      <c r="C1143" s="100" t="s">
        <v>212</v>
      </c>
      <c r="D1143" s="166" t="s">
        <v>213</v>
      </c>
      <c r="E1143" s="100" t="s">
        <v>214</v>
      </c>
      <c r="F1143" s="166" t="s">
        <v>0</v>
      </c>
    </row>
    <row r="1144" spans="1:6" s="21" customFormat="1" ht="12">
      <c r="A1144" s="102"/>
      <c r="B1144" s="159"/>
      <c r="C1144" s="160"/>
      <c r="D1144" s="220"/>
      <c r="E1144" s="161"/>
      <c r="F1144" s="161"/>
    </row>
    <row r="1145" spans="1:6" s="21" customFormat="1" ht="12">
      <c r="A1145" s="102"/>
      <c r="B1145" s="107"/>
      <c r="C1145" s="29"/>
      <c r="D1145" s="208"/>
      <c r="E1145" s="90"/>
      <c r="F1145" s="91"/>
    </row>
    <row r="1146" spans="1:6" s="21" customFormat="1" ht="24.75">
      <c r="A1146" s="254" t="s">
        <v>216</v>
      </c>
      <c r="B1146" s="259" t="s">
        <v>323</v>
      </c>
      <c r="C1146" s="241" t="s">
        <v>266</v>
      </c>
      <c r="D1146" s="263">
        <v>1</v>
      </c>
      <c r="E1146" s="260">
        <v>1500000</v>
      </c>
      <c r="F1146" s="118">
        <f>D1146*E1146</f>
        <v>1500000</v>
      </c>
    </row>
    <row r="1147" spans="1:6" s="21" customFormat="1" ht="12">
      <c r="A1147" s="241"/>
      <c r="B1147" s="259"/>
      <c r="C1147" s="241"/>
      <c r="D1147" s="263"/>
      <c r="E1147" s="108"/>
      <c r="F1147" s="118"/>
    </row>
    <row r="1148" spans="1:6" s="21" customFormat="1" ht="12">
      <c r="A1148" s="241" t="s">
        <v>217</v>
      </c>
      <c r="B1148" s="259" t="s">
        <v>324</v>
      </c>
      <c r="C1148" s="241" t="s">
        <v>266</v>
      </c>
      <c r="D1148" s="263">
        <v>2</v>
      </c>
      <c r="E1148" s="108">
        <v>100000</v>
      </c>
      <c r="F1148" s="108">
        <f>D1148*E1148</f>
        <v>200000</v>
      </c>
    </row>
    <row r="1149" spans="1:6" s="21" customFormat="1" ht="12">
      <c r="A1149" s="241"/>
      <c r="B1149" s="259"/>
      <c r="C1149" s="241"/>
      <c r="D1149" s="261"/>
      <c r="E1149" s="108"/>
      <c r="F1149" s="108"/>
    </row>
    <row r="1150" spans="1:6" s="21" customFormat="1" ht="12">
      <c r="A1150" s="241" t="s">
        <v>218</v>
      </c>
      <c r="B1150" s="262" t="s">
        <v>329</v>
      </c>
      <c r="C1150" s="241"/>
      <c r="D1150" s="261"/>
      <c r="E1150" s="240"/>
      <c r="F1150" s="240"/>
    </row>
    <row r="1151" spans="1:6" s="21" customFormat="1" ht="12">
      <c r="A1151" s="241"/>
      <c r="B1151" s="255" t="s">
        <v>330</v>
      </c>
      <c r="C1151" s="241" t="s">
        <v>266</v>
      </c>
      <c r="D1151" s="263">
        <v>5</v>
      </c>
      <c r="E1151" s="108">
        <v>100000</v>
      </c>
      <c r="F1151" s="118">
        <f>D1151*E1151</f>
        <v>500000</v>
      </c>
    </row>
    <row r="1152" spans="1:6" s="21" customFormat="1" ht="12">
      <c r="A1152" s="89"/>
      <c r="B1152" s="76" t="s">
        <v>221</v>
      </c>
      <c r="C1152" s="22"/>
      <c r="D1152" s="89"/>
      <c r="E1152" s="22"/>
      <c r="F1152" s="22"/>
    </row>
    <row r="1153" spans="1:6" s="21" customFormat="1" ht="12">
      <c r="A1153" s="86" t="s">
        <v>219</v>
      </c>
      <c r="B1153" s="107" t="s">
        <v>114</v>
      </c>
      <c r="C1153" s="89" t="s">
        <v>172</v>
      </c>
      <c r="D1153" s="96">
        <v>4</v>
      </c>
      <c r="E1153" s="136">
        <v>50000</v>
      </c>
      <c r="F1153" s="90">
        <f>D1153*E1153</f>
        <v>200000</v>
      </c>
    </row>
    <row r="1154" spans="1:6" s="21" customFormat="1" ht="12">
      <c r="A1154" s="102"/>
      <c r="B1154" s="107"/>
      <c r="C1154" s="29"/>
      <c r="D1154" s="208"/>
      <c r="E1154" s="90"/>
      <c r="F1154" s="91"/>
    </row>
    <row r="1155" spans="1:6" s="21" customFormat="1" ht="12.75">
      <c r="A1155" s="102"/>
      <c r="B1155" s="105" t="s">
        <v>108</v>
      </c>
      <c r="C1155" s="29"/>
      <c r="D1155" s="208"/>
      <c r="E1155" s="90"/>
      <c r="F1155" s="91"/>
    </row>
    <row r="1156" spans="1:6" s="21" customFormat="1" ht="12.75">
      <c r="A1156" s="102"/>
      <c r="B1156" s="105"/>
      <c r="C1156" s="29"/>
      <c r="D1156" s="208"/>
      <c r="E1156" s="90"/>
      <c r="F1156" s="91"/>
    </row>
    <row r="1157" spans="1:6" s="21" customFormat="1" ht="24.75">
      <c r="A1157" s="254" t="s">
        <v>220</v>
      </c>
      <c r="B1157" s="240" t="s">
        <v>478</v>
      </c>
      <c r="C1157" s="29"/>
      <c r="D1157" s="208"/>
      <c r="E1157" s="90"/>
      <c r="F1157" s="91"/>
    </row>
    <row r="1158" spans="1:6" s="21" customFormat="1" ht="12">
      <c r="A1158" s="102"/>
      <c r="B1158" s="107" t="s">
        <v>109</v>
      </c>
      <c r="C1158" s="86"/>
      <c r="D1158" s="208"/>
      <c r="E1158" s="90"/>
      <c r="F1158" s="90"/>
    </row>
    <row r="1159" spans="1:6" s="21" customFormat="1" ht="12">
      <c r="A1159" s="102"/>
      <c r="B1159" s="240" t="s">
        <v>479</v>
      </c>
      <c r="C1159" s="29"/>
      <c r="D1159" s="208"/>
      <c r="E1159" s="90"/>
      <c r="F1159" s="91"/>
    </row>
    <row r="1160" spans="1:6" s="21" customFormat="1" ht="12">
      <c r="A1160" s="102"/>
      <c r="B1160" s="107" t="s">
        <v>111</v>
      </c>
      <c r="C1160" s="29"/>
      <c r="D1160" s="208"/>
      <c r="E1160" s="90"/>
      <c r="F1160" s="91"/>
    </row>
    <row r="1161" spans="1:6" s="21" customFormat="1" ht="12">
      <c r="A1161" s="102"/>
      <c r="B1161" s="107" t="s">
        <v>112</v>
      </c>
      <c r="C1161" s="89"/>
      <c r="D1161" s="89" t="s">
        <v>173</v>
      </c>
      <c r="E1161" s="90"/>
      <c r="F1161" s="91">
        <v>3000000</v>
      </c>
    </row>
    <row r="1162" spans="1:6" s="21" customFormat="1" ht="12">
      <c r="A1162" s="102"/>
      <c r="B1162" s="107" t="s">
        <v>113</v>
      </c>
      <c r="C1162" s="29"/>
      <c r="D1162" s="208"/>
      <c r="E1162" s="90"/>
      <c r="F1162" s="91"/>
    </row>
    <row r="1163" spans="1:6" s="21" customFormat="1" ht="12">
      <c r="A1163" s="102"/>
      <c r="B1163" s="107"/>
      <c r="C1163" s="29"/>
      <c r="D1163" s="208"/>
      <c r="E1163" s="90"/>
      <c r="F1163" s="91"/>
    </row>
    <row r="1164" spans="1:6" s="21" customFormat="1" ht="15">
      <c r="A1164" s="102"/>
      <c r="B1164" s="105" t="s">
        <v>194</v>
      </c>
      <c r="C1164" s="102"/>
      <c r="D1164" s="219"/>
      <c r="E1164" s="103"/>
      <c r="F1164" s="108"/>
    </row>
    <row r="1165" spans="1:6" s="21" customFormat="1" ht="12">
      <c r="A1165" s="22"/>
      <c r="B1165" s="106"/>
      <c r="C1165" s="102"/>
      <c r="D1165" s="219"/>
      <c r="E1165" s="103"/>
      <c r="F1165" s="108" t="s">
        <v>221</v>
      </c>
    </row>
    <row r="1166" spans="1:6" s="21" customFormat="1" ht="15">
      <c r="A1166" s="86" t="s">
        <v>222</v>
      </c>
      <c r="B1166" s="106" t="s">
        <v>193</v>
      </c>
      <c r="C1166" s="102"/>
      <c r="D1166" s="219"/>
      <c r="E1166" s="103"/>
      <c r="F1166" s="103"/>
    </row>
    <row r="1167" spans="1:6" s="21" customFormat="1" ht="12">
      <c r="A1167" s="22"/>
      <c r="B1167" s="106" t="s">
        <v>192</v>
      </c>
      <c r="C1167" s="102"/>
      <c r="D1167" s="219"/>
      <c r="E1167" s="103"/>
      <c r="F1167" s="103"/>
    </row>
    <row r="1168" spans="1:6" s="21" customFormat="1" ht="12">
      <c r="A1168" s="22"/>
      <c r="B1168" s="106" t="s">
        <v>195</v>
      </c>
      <c r="C1168" s="102"/>
      <c r="D1168" s="219"/>
      <c r="E1168" s="103"/>
      <c r="F1168" s="103"/>
    </row>
    <row r="1169" spans="1:6" s="21" customFormat="1" ht="12">
      <c r="A1169" s="22"/>
      <c r="B1169" s="106"/>
      <c r="C1169" s="102" t="s">
        <v>221</v>
      </c>
      <c r="D1169" s="219" t="s">
        <v>221</v>
      </c>
      <c r="E1169" s="108" t="s">
        <v>221</v>
      </c>
      <c r="F1169" s="108" t="s">
        <v>221</v>
      </c>
    </row>
    <row r="1170" spans="1:6" s="21" customFormat="1" ht="12">
      <c r="A1170" s="22"/>
      <c r="B1170" s="106" t="s">
        <v>196</v>
      </c>
      <c r="C1170" s="102"/>
      <c r="D1170" s="219"/>
      <c r="E1170" s="103"/>
      <c r="F1170" s="103"/>
    </row>
    <row r="1171" spans="1:6" s="21" customFormat="1" ht="12">
      <c r="A1171" s="22"/>
      <c r="B1171" s="106" t="s">
        <v>197</v>
      </c>
      <c r="C1171" s="102"/>
      <c r="D1171" s="219"/>
      <c r="E1171" s="103"/>
      <c r="F1171" s="103"/>
    </row>
    <row r="1172" spans="1:6" s="21" customFormat="1" ht="12">
      <c r="A1172" s="22"/>
      <c r="B1172" s="106" t="s">
        <v>198</v>
      </c>
      <c r="C1172" s="102"/>
      <c r="D1172" s="219"/>
      <c r="E1172" s="103"/>
      <c r="F1172" s="103"/>
    </row>
    <row r="1173" spans="1:6" s="21" customFormat="1" ht="12">
      <c r="A1173" s="22"/>
      <c r="B1173" s="106" t="s">
        <v>199</v>
      </c>
      <c r="C1173" s="102"/>
      <c r="D1173" s="219"/>
      <c r="E1173" s="103"/>
      <c r="F1173" s="103"/>
    </row>
    <row r="1174" spans="1:6" s="21" customFormat="1" ht="12">
      <c r="A1174" s="22"/>
      <c r="B1174" s="106" t="s">
        <v>200</v>
      </c>
      <c r="C1174" s="102"/>
      <c r="D1174" s="219"/>
      <c r="E1174" s="103"/>
      <c r="F1174" s="103"/>
    </row>
    <row r="1175" spans="1:6" s="21" customFormat="1" ht="12">
      <c r="A1175" s="22"/>
      <c r="B1175" s="106" t="s">
        <v>201</v>
      </c>
      <c r="C1175" s="102"/>
      <c r="D1175" s="219"/>
      <c r="E1175" s="103"/>
      <c r="F1175" s="103"/>
    </row>
    <row r="1176" spans="1:6" s="21" customFormat="1" ht="12">
      <c r="A1176" s="102"/>
      <c r="B1176" s="106" t="s">
        <v>202</v>
      </c>
      <c r="C1176" s="102"/>
      <c r="D1176" s="219"/>
      <c r="E1176" s="103"/>
      <c r="F1176" s="103"/>
    </row>
    <row r="1177" spans="1:6" s="21" customFormat="1" ht="12">
      <c r="A1177" s="102"/>
      <c r="B1177" s="106" t="s">
        <v>203</v>
      </c>
      <c r="C1177" s="102" t="s">
        <v>266</v>
      </c>
      <c r="D1177" s="241">
        <v>4</v>
      </c>
      <c r="E1177" s="103">
        <v>450000</v>
      </c>
      <c r="F1177" s="108">
        <f>D1177*E1177</f>
        <v>1800000</v>
      </c>
    </row>
    <row r="1178" spans="1:7" s="21" customFormat="1" ht="12.75">
      <c r="A1178" s="102"/>
      <c r="B1178" s="49"/>
      <c r="C1178" s="22"/>
      <c r="D1178" s="203"/>
      <c r="E1178" s="22"/>
      <c r="F1178" s="22"/>
      <c r="G1178" s="75"/>
    </row>
    <row r="1179" spans="1:7" s="21" customFormat="1" ht="12.75">
      <c r="A1179" s="102"/>
      <c r="B1179" s="49"/>
      <c r="C1179" s="22"/>
      <c r="D1179" s="203"/>
      <c r="E1179" s="22"/>
      <c r="F1179" s="80"/>
      <c r="G1179" s="75"/>
    </row>
    <row r="1180" spans="1:7" s="21" customFormat="1" ht="12.75">
      <c r="A1180" s="102"/>
      <c r="B1180" s="49"/>
      <c r="C1180" s="22"/>
      <c r="D1180" s="203"/>
      <c r="E1180" s="22"/>
      <c r="F1180" s="123">
        <f>SUM(F1145:F1178)</f>
        <v>7200000</v>
      </c>
      <c r="G1180" s="75"/>
    </row>
    <row r="1181" spans="1:7" s="21" customFormat="1" ht="12.75">
      <c r="A1181" s="102"/>
      <c r="B1181" s="49"/>
      <c r="C1181" s="22"/>
      <c r="D1181" s="203"/>
      <c r="E1181" s="22"/>
      <c r="F1181" s="22"/>
      <c r="G1181" s="75"/>
    </row>
    <row r="1182" spans="1:7" s="21" customFormat="1" ht="12.75">
      <c r="A1182" s="102"/>
      <c r="B1182" s="49"/>
      <c r="C1182" s="22"/>
      <c r="D1182" s="203"/>
      <c r="E1182" s="22"/>
      <c r="F1182" s="151" t="s">
        <v>230</v>
      </c>
      <c r="G1182" s="75"/>
    </row>
    <row r="1183" spans="1:7" s="21" customFormat="1" ht="12.75">
      <c r="A1183" s="102"/>
      <c r="B1183" s="49"/>
      <c r="C1183" s="22"/>
      <c r="D1183" s="203"/>
      <c r="E1183" s="22"/>
      <c r="F1183" s="22"/>
      <c r="G1183" s="75"/>
    </row>
    <row r="1184" spans="1:7" s="21" customFormat="1" ht="12">
      <c r="A1184" s="102"/>
      <c r="B1184" s="227" t="s">
        <v>617</v>
      </c>
      <c r="C1184" s="22"/>
      <c r="D1184" s="203"/>
      <c r="E1184" s="22"/>
      <c r="F1184" s="93">
        <f>F1138</f>
        <v>7650000</v>
      </c>
      <c r="G1184" s="75"/>
    </row>
    <row r="1185" spans="1:7" s="21" customFormat="1" ht="12.75">
      <c r="A1185" s="102"/>
      <c r="B1185" s="60"/>
      <c r="C1185" s="22"/>
      <c r="D1185" s="203"/>
      <c r="E1185" s="22"/>
      <c r="F1185" s="22"/>
      <c r="G1185" s="75"/>
    </row>
    <row r="1186" spans="1:7" s="21" customFormat="1" ht="12">
      <c r="A1186" s="102"/>
      <c r="B1186" s="227" t="s">
        <v>618</v>
      </c>
      <c r="C1186" s="22"/>
      <c r="D1186" s="203"/>
      <c r="E1186" s="22"/>
      <c r="F1186" s="93">
        <f>F1180</f>
        <v>7200000</v>
      </c>
      <c r="G1186" s="75"/>
    </row>
    <row r="1187" spans="1:7" s="21" customFormat="1" ht="12.75">
      <c r="A1187" s="102"/>
      <c r="B1187" s="49"/>
      <c r="C1187" s="22"/>
      <c r="D1187" s="203"/>
      <c r="E1187" s="22"/>
      <c r="F1187" s="22"/>
      <c r="G1187" s="75"/>
    </row>
    <row r="1188" spans="1:7" s="21" customFormat="1" ht="12.75">
      <c r="A1188" s="102"/>
      <c r="B1188" s="49"/>
      <c r="C1188" s="22"/>
      <c r="D1188" s="203"/>
      <c r="E1188" s="22"/>
      <c r="F1188" s="22"/>
      <c r="G1188" s="75"/>
    </row>
    <row r="1189" spans="1:7" s="21" customFormat="1" ht="12.75">
      <c r="A1189" s="102"/>
      <c r="B1189" s="49"/>
      <c r="C1189" s="22"/>
      <c r="D1189" s="203"/>
      <c r="E1189" s="22"/>
      <c r="F1189" s="22"/>
      <c r="G1189" s="75"/>
    </row>
    <row r="1190" spans="1:7" s="21" customFormat="1" ht="12.75">
      <c r="A1190" s="102"/>
      <c r="B1190" s="49"/>
      <c r="C1190" s="22"/>
      <c r="D1190" s="203"/>
      <c r="E1190" s="22"/>
      <c r="F1190" s="22"/>
      <c r="G1190" s="75"/>
    </row>
    <row r="1191" spans="1:7" s="21" customFormat="1" ht="12.75">
      <c r="A1191" s="102"/>
      <c r="B1191" s="49"/>
      <c r="C1191" s="22"/>
      <c r="D1191" s="203"/>
      <c r="E1191" s="22"/>
      <c r="F1191" s="22"/>
      <c r="G1191" s="75"/>
    </row>
    <row r="1192" spans="1:7" s="21" customFormat="1" ht="12.75">
      <c r="A1192" s="102"/>
      <c r="B1192" s="49"/>
      <c r="C1192" s="22"/>
      <c r="D1192" s="203"/>
      <c r="E1192" s="22"/>
      <c r="F1192" s="22"/>
      <c r="G1192" s="75"/>
    </row>
    <row r="1193" spans="1:7" s="21" customFormat="1" ht="12.75">
      <c r="A1193" s="102"/>
      <c r="B1193" s="49"/>
      <c r="C1193" s="22"/>
      <c r="D1193" s="203"/>
      <c r="E1193" s="22"/>
      <c r="F1193" s="22"/>
      <c r="G1193" s="75"/>
    </row>
    <row r="1194" spans="1:7" s="21" customFormat="1" ht="12.75">
      <c r="A1194" s="102"/>
      <c r="B1194" s="49"/>
      <c r="C1194" s="22"/>
      <c r="D1194" s="203"/>
      <c r="E1194" s="22"/>
      <c r="F1194" s="22"/>
      <c r="G1194" s="75"/>
    </row>
    <row r="1195" spans="1:7" s="21" customFormat="1" ht="12.75">
      <c r="A1195" s="102"/>
      <c r="B1195" s="49"/>
      <c r="C1195" s="22"/>
      <c r="D1195" s="203"/>
      <c r="E1195" s="22"/>
      <c r="F1195" s="22"/>
      <c r="G1195" s="75"/>
    </row>
    <row r="1196" spans="1:7" s="21" customFormat="1" ht="12.75">
      <c r="A1196" s="102"/>
      <c r="B1196" s="49"/>
      <c r="C1196" s="22"/>
      <c r="D1196" s="203"/>
      <c r="E1196" s="22"/>
      <c r="F1196" s="22"/>
      <c r="G1196" s="75"/>
    </row>
    <row r="1197" spans="1:7" s="21" customFormat="1" ht="12.75">
      <c r="A1197" s="102"/>
      <c r="B1197" s="49"/>
      <c r="C1197" s="22"/>
      <c r="D1197" s="203"/>
      <c r="E1197" s="22"/>
      <c r="F1197" s="22"/>
      <c r="G1197" s="75"/>
    </row>
    <row r="1198" spans="1:7" s="21" customFormat="1" ht="12.75">
      <c r="A1198" s="102"/>
      <c r="B1198" s="49"/>
      <c r="C1198" s="22"/>
      <c r="D1198" s="203"/>
      <c r="E1198" s="22"/>
      <c r="F1198" s="22"/>
      <c r="G1198" s="75"/>
    </row>
    <row r="1199" spans="1:7" s="21" customFormat="1" ht="12">
      <c r="A1199" s="160"/>
      <c r="B1199" s="180"/>
      <c r="C1199" s="80"/>
      <c r="D1199" s="209"/>
      <c r="E1199" s="80"/>
      <c r="F1199" s="80"/>
      <c r="G1199" s="75"/>
    </row>
    <row r="1200" spans="1:6" s="21" customFormat="1" ht="12.75">
      <c r="A1200" s="111"/>
      <c r="B1200" s="166" t="s">
        <v>433</v>
      </c>
      <c r="C1200" s="46"/>
      <c r="D1200" s="212"/>
      <c r="E1200" s="46"/>
      <c r="F1200" s="123">
        <f>SUM(F1184:F1187)</f>
        <v>14850000</v>
      </c>
    </row>
    <row r="1201" s="21" customFormat="1" ht="12">
      <c r="D1201" s="205"/>
    </row>
    <row r="1202" spans="2:4" s="21" customFormat="1" ht="12">
      <c r="B1202" s="88" t="s">
        <v>619</v>
      </c>
      <c r="D1202" s="205"/>
    </row>
    <row r="1203" spans="1:6" s="21" customFormat="1" ht="12.75">
      <c r="A1203" s="19"/>
      <c r="B1203" s="58"/>
      <c r="C1203" s="19"/>
      <c r="D1203" s="202"/>
      <c r="E1203" s="19"/>
      <c r="F1203" s="19"/>
    </row>
    <row r="1204" spans="1:6" s="21" customFormat="1" ht="12.75">
      <c r="A1204" s="59" t="s">
        <v>210</v>
      </c>
      <c r="B1204" s="60" t="s">
        <v>211</v>
      </c>
      <c r="C1204" s="59" t="s">
        <v>212</v>
      </c>
      <c r="D1204" s="60" t="s">
        <v>213</v>
      </c>
      <c r="E1204" s="59" t="s">
        <v>214</v>
      </c>
      <c r="F1204" s="59" t="s">
        <v>215</v>
      </c>
    </row>
    <row r="1205" spans="1:6" s="21" customFormat="1" ht="12.75">
      <c r="A1205" s="46"/>
      <c r="B1205" s="61"/>
      <c r="C1205" s="46"/>
      <c r="D1205" s="202"/>
      <c r="E1205" s="46"/>
      <c r="F1205" s="166" t="s">
        <v>0</v>
      </c>
    </row>
    <row r="1206" spans="1:6" s="21" customFormat="1" ht="12.75">
      <c r="A1206" s="22"/>
      <c r="B1206" s="60"/>
      <c r="C1206" s="22"/>
      <c r="D1206" s="205"/>
      <c r="E1206" s="22"/>
      <c r="F1206" s="22"/>
    </row>
    <row r="1207" spans="1:6" s="21" customFormat="1" ht="25.5">
      <c r="A1207" s="22"/>
      <c r="B1207" s="184" t="s">
        <v>413</v>
      </c>
      <c r="C1207" s="22"/>
      <c r="D1207" s="205"/>
      <c r="E1207" s="22"/>
      <c r="F1207" s="22"/>
    </row>
    <row r="1208" spans="1:6" s="21" customFormat="1" ht="12.75">
      <c r="A1208" s="22"/>
      <c r="B1208" s="18" t="s">
        <v>414</v>
      </c>
      <c r="C1208" s="22"/>
      <c r="D1208" s="205"/>
      <c r="E1208" s="22"/>
      <c r="F1208" s="22"/>
    </row>
    <row r="1209" spans="1:6" s="21" customFormat="1" ht="12.75">
      <c r="A1209" s="22"/>
      <c r="B1209" s="198" t="s">
        <v>549</v>
      </c>
      <c r="C1209" s="22"/>
      <c r="D1209" s="205"/>
      <c r="E1209" s="22"/>
      <c r="F1209" s="22"/>
    </row>
    <row r="1210" spans="1:6" s="21" customFormat="1" ht="12.75">
      <c r="A1210" s="22"/>
      <c r="B1210" s="365" t="s">
        <v>221</v>
      </c>
      <c r="C1210" s="22"/>
      <c r="D1210" s="205"/>
      <c r="E1210" s="22"/>
      <c r="F1210" s="22"/>
    </row>
    <row r="1211" spans="1:6" s="21" customFormat="1" ht="12.75">
      <c r="A1211" s="22"/>
      <c r="B1211" s="365" t="s">
        <v>221</v>
      </c>
      <c r="C1211" s="22"/>
      <c r="D1211" s="205"/>
      <c r="E1211" s="22"/>
      <c r="F1211" s="22"/>
    </row>
    <row r="1212" spans="1:6" s="21" customFormat="1" ht="12.75">
      <c r="A1212" s="22"/>
      <c r="B1212" s="28" t="s">
        <v>315</v>
      </c>
      <c r="C1212" s="22"/>
      <c r="D1212" s="205"/>
      <c r="E1212" s="22"/>
      <c r="F1212" s="22"/>
    </row>
    <row r="1213" spans="1:6" s="21" customFormat="1" ht="12.75">
      <c r="A1213" s="22"/>
      <c r="B1213" s="28"/>
      <c r="C1213" s="22"/>
      <c r="D1213" s="205"/>
      <c r="E1213" s="22"/>
      <c r="F1213" s="22"/>
    </row>
    <row r="1214" spans="1:6" s="21" customFormat="1" ht="12.75">
      <c r="A1214" s="22"/>
      <c r="B1214" s="28" t="s">
        <v>119</v>
      </c>
      <c r="C1214" s="22"/>
      <c r="D1214" s="205"/>
      <c r="E1214" s="22"/>
      <c r="F1214" s="22"/>
    </row>
    <row r="1215" spans="1:6" s="21" customFormat="1" ht="12.75">
      <c r="A1215" s="22"/>
      <c r="B1215" s="84"/>
      <c r="C1215" s="22"/>
      <c r="D1215" s="205"/>
      <c r="E1215" s="22"/>
      <c r="F1215" s="22"/>
    </row>
    <row r="1216" spans="1:6" s="21" customFormat="1" ht="12">
      <c r="A1216" s="22"/>
      <c r="B1216" s="63" t="s">
        <v>221</v>
      </c>
      <c r="C1216" s="22"/>
      <c r="D1216" s="205"/>
      <c r="E1216" s="22"/>
      <c r="F1216" s="22"/>
    </row>
    <row r="1217" spans="1:6" s="21" customFormat="1" ht="12.75">
      <c r="A1217" s="29"/>
      <c r="B1217" s="62" t="s">
        <v>243</v>
      </c>
      <c r="C1217" s="29"/>
      <c r="D1217" s="205"/>
      <c r="E1217" s="22"/>
      <c r="F1217" s="22"/>
    </row>
    <row r="1218" spans="1:6" s="21" customFormat="1" ht="12">
      <c r="A1218" s="29"/>
      <c r="B1218" s="63"/>
      <c r="C1218" s="29"/>
      <c r="D1218" s="205"/>
      <c r="E1218" s="22"/>
      <c r="F1218" s="22"/>
    </row>
    <row r="1219" spans="1:6" s="21" customFormat="1" ht="12">
      <c r="A1219" s="29"/>
      <c r="B1219" s="63"/>
      <c r="C1219" s="29"/>
      <c r="D1219" s="205"/>
      <c r="E1219" s="22"/>
      <c r="F1219" s="22"/>
    </row>
    <row r="1220" spans="1:6" s="21" customFormat="1" ht="12.75">
      <c r="A1220" s="129"/>
      <c r="B1220" s="60"/>
      <c r="C1220" s="29"/>
      <c r="D1220" s="205"/>
      <c r="E1220" s="22"/>
      <c r="F1220" s="22"/>
    </row>
    <row r="1221" spans="1:6" s="21" customFormat="1" ht="12.75">
      <c r="A1221" s="22"/>
      <c r="B1221" s="65"/>
      <c r="C1221" s="29"/>
      <c r="D1221" s="205"/>
      <c r="E1221" s="22"/>
      <c r="F1221" s="22"/>
    </row>
    <row r="1222" spans="1:6" s="21" customFormat="1" ht="12.75">
      <c r="A1222" s="22"/>
      <c r="B1222" s="65"/>
      <c r="C1222" s="29"/>
      <c r="D1222" s="205"/>
      <c r="E1222" s="22"/>
      <c r="F1222" s="22"/>
    </row>
    <row r="1223" spans="1:6" s="21" customFormat="1" ht="12">
      <c r="A1223" s="85" t="str">
        <f>B191</f>
        <v>2GF/1/4</v>
      </c>
      <c r="B1223" s="137" t="s">
        <v>244</v>
      </c>
      <c r="C1223" s="29"/>
      <c r="D1223" s="205"/>
      <c r="E1223" s="22"/>
      <c r="F1223" s="128">
        <f>F189</f>
        <v>77272980</v>
      </c>
    </row>
    <row r="1224" spans="1:6" s="21" customFormat="1" ht="12.75">
      <c r="A1224" s="22"/>
      <c r="B1224" s="65"/>
      <c r="C1224" s="29"/>
      <c r="D1224" s="205"/>
      <c r="E1224" s="22"/>
      <c r="F1224" s="22"/>
    </row>
    <row r="1225" spans="1:6" s="21" customFormat="1" ht="12">
      <c r="A1225" s="85" t="str">
        <f>B319</f>
        <v>2GF/2/2</v>
      </c>
      <c r="B1225" s="63" t="s">
        <v>245</v>
      </c>
      <c r="C1225" s="29"/>
      <c r="D1225" s="205"/>
      <c r="E1225" s="22"/>
      <c r="F1225" s="128">
        <f>F317</f>
        <v>94717000</v>
      </c>
    </row>
    <row r="1226" spans="1:6" s="21" customFormat="1" ht="12.75">
      <c r="A1226" s="29"/>
      <c r="B1226" s="65"/>
      <c r="C1226" s="29"/>
      <c r="D1226" s="205"/>
      <c r="E1226" s="22"/>
      <c r="F1226" s="22"/>
    </row>
    <row r="1227" spans="1:6" s="21" customFormat="1" ht="12">
      <c r="A1227" s="85" t="str">
        <f>B383</f>
        <v>2GF/3/1</v>
      </c>
      <c r="B1227" s="63" t="s">
        <v>247</v>
      </c>
      <c r="C1227" s="29"/>
      <c r="D1227" s="205"/>
      <c r="E1227" s="22"/>
      <c r="F1227" s="93">
        <f>F381</f>
        <v>9440000</v>
      </c>
    </row>
    <row r="1228" spans="1:6" s="21" customFormat="1" ht="12">
      <c r="A1228" s="29"/>
      <c r="B1228" s="63"/>
      <c r="C1228" s="29"/>
      <c r="D1228" s="205"/>
      <c r="E1228" s="22"/>
      <c r="F1228" s="22"/>
    </row>
    <row r="1229" spans="1:6" s="21" customFormat="1" ht="12">
      <c r="A1229" s="85" t="str">
        <f>B447</f>
        <v>2GF/4/1</v>
      </c>
      <c r="B1229" s="63" t="s">
        <v>248</v>
      </c>
      <c r="C1229" s="29"/>
      <c r="D1229" s="205"/>
      <c r="E1229" s="22"/>
      <c r="F1229" s="93">
        <f>F445</f>
        <v>10475300</v>
      </c>
    </row>
    <row r="1230" spans="1:6" s="21" customFormat="1" ht="12">
      <c r="A1230" s="29"/>
      <c r="B1230" s="63"/>
      <c r="C1230" s="29"/>
      <c r="D1230" s="205"/>
      <c r="E1230" s="22"/>
      <c r="F1230" s="22"/>
    </row>
    <row r="1231" spans="1:6" s="21" customFormat="1" ht="12">
      <c r="A1231" s="85" t="str">
        <f>B506</f>
        <v>2GF/5/1</v>
      </c>
      <c r="B1231" s="63" t="s">
        <v>249</v>
      </c>
      <c r="C1231" s="29"/>
      <c r="D1231" s="205"/>
      <c r="E1231" s="22"/>
      <c r="F1231" s="93">
        <f>F504</f>
        <v>20036650</v>
      </c>
    </row>
    <row r="1232" spans="1:6" s="21" customFormat="1" ht="12">
      <c r="A1232" s="29"/>
      <c r="B1232" s="63"/>
      <c r="C1232" s="29"/>
      <c r="D1232" s="205"/>
      <c r="E1232" s="22"/>
      <c r="F1232" s="22"/>
    </row>
    <row r="1233" spans="1:6" s="21" customFormat="1" ht="12">
      <c r="A1233" s="85" t="str">
        <f>B631</f>
        <v>2GF/6/2</v>
      </c>
      <c r="B1233" s="63" t="s">
        <v>250</v>
      </c>
      <c r="C1233" s="29"/>
      <c r="D1233" s="205"/>
      <c r="E1233" s="22"/>
      <c r="F1233" s="93">
        <f>F629</f>
        <v>24245100</v>
      </c>
    </row>
    <row r="1234" spans="1:6" s="21" customFormat="1" ht="12">
      <c r="A1234" s="29"/>
      <c r="B1234" s="63"/>
      <c r="C1234" s="29"/>
      <c r="D1234" s="205"/>
      <c r="E1234" s="22"/>
      <c r="F1234" s="22"/>
    </row>
    <row r="1235" spans="1:6" s="21" customFormat="1" ht="12">
      <c r="A1235" s="85" t="str">
        <f>B822</f>
        <v>2GF/7/3</v>
      </c>
      <c r="B1235" s="63" t="s">
        <v>251</v>
      </c>
      <c r="C1235" s="29"/>
      <c r="D1235" s="205"/>
      <c r="E1235" s="22"/>
      <c r="F1235" s="93">
        <f>F820</f>
        <v>65193600</v>
      </c>
    </row>
    <row r="1236" spans="1:6" s="21" customFormat="1" ht="12">
      <c r="A1236" s="29"/>
      <c r="B1236" s="63"/>
      <c r="C1236" s="29"/>
      <c r="D1236" s="205"/>
      <c r="E1236" s="22"/>
      <c r="F1236" s="22"/>
    </row>
    <row r="1237" spans="1:6" s="21" customFormat="1" ht="12">
      <c r="A1237" s="85" t="str">
        <f>B948</f>
        <v>2GF/8/2</v>
      </c>
      <c r="B1237" s="63" t="s">
        <v>252</v>
      </c>
      <c r="C1237" s="29"/>
      <c r="D1237" s="205"/>
      <c r="E1237" s="22"/>
      <c r="F1237" s="93">
        <f>F946</f>
        <v>25474000</v>
      </c>
    </row>
    <row r="1238" spans="1:6" s="21" customFormat="1" ht="12">
      <c r="A1238" s="29"/>
      <c r="B1238" s="63"/>
      <c r="C1238" s="29"/>
      <c r="D1238" s="205"/>
      <c r="E1238" s="22"/>
      <c r="F1238" s="22"/>
    </row>
    <row r="1239" spans="1:6" s="21" customFormat="1" ht="12">
      <c r="A1239" s="85" t="str">
        <f>B1012</f>
        <v>2GF/9/1</v>
      </c>
      <c r="B1239" s="63" t="s">
        <v>253</v>
      </c>
      <c r="C1239" s="29"/>
      <c r="D1239" s="205"/>
      <c r="E1239" s="22"/>
      <c r="F1239" s="128">
        <f>F1010</f>
        <v>24200000</v>
      </c>
    </row>
    <row r="1240" spans="1:6" s="21" customFormat="1" ht="12.75">
      <c r="A1240" s="29"/>
      <c r="B1240" s="65"/>
      <c r="C1240" s="29"/>
      <c r="D1240" s="205"/>
      <c r="E1240" s="22"/>
      <c r="F1240" s="22"/>
    </row>
    <row r="1241" spans="1:6" s="21" customFormat="1" ht="12">
      <c r="A1241" s="165" t="str">
        <f>B1076</f>
        <v>2GF/10/1</v>
      </c>
      <c r="B1241" s="63" t="s">
        <v>204</v>
      </c>
      <c r="C1241" s="29"/>
      <c r="D1241" s="205"/>
      <c r="E1241" s="22"/>
      <c r="F1241" s="93">
        <f>F1074</f>
        <v>30000000</v>
      </c>
    </row>
    <row r="1242" spans="1:6" s="21" customFormat="1" ht="12.75">
      <c r="A1242" s="29"/>
      <c r="B1242" s="65"/>
      <c r="C1242" s="29"/>
      <c r="D1242" s="205"/>
      <c r="E1242" s="22"/>
      <c r="F1242" s="22"/>
    </row>
    <row r="1243" spans="1:6" s="21" customFormat="1" ht="12">
      <c r="A1243" s="165" t="str">
        <f>B1202</f>
        <v>2GF/11/2</v>
      </c>
      <c r="B1243" s="63" t="s">
        <v>205</v>
      </c>
      <c r="C1243" s="29"/>
      <c r="D1243" s="205"/>
      <c r="E1243" s="22"/>
      <c r="F1243" s="93">
        <f>F1200</f>
        <v>14850000</v>
      </c>
    </row>
    <row r="1244" spans="1:6" s="21" customFormat="1" ht="12">
      <c r="A1244" s="29"/>
      <c r="B1244" s="63"/>
      <c r="C1244" s="29"/>
      <c r="D1244" s="205"/>
      <c r="E1244" s="22"/>
      <c r="F1244" s="22"/>
    </row>
    <row r="1245" spans="1:6" s="21" customFormat="1" ht="12.75">
      <c r="A1245" s="29"/>
      <c r="B1245" s="65"/>
      <c r="C1245" s="29"/>
      <c r="D1245" s="205"/>
      <c r="E1245" s="22"/>
      <c r="F1245" s="22"/>
    </row>
    <row r="1246" spans="1:6" s="21" customFormat="1" ht="12.75">
      <c r="A1246" s="29"/>
      <c r="B1246" s="65"/>
      <c r="C1246" s="29"/>
      <c r="D1246" s="205"/>
      <c r="E1246" s="22"/>
      <c r="F1246" s="22"/>
    </row>
    <row r="1247" spans="1:6" s="21" customFormat="1" ht="12.75">
      <c r="A1247" s="29"/>
      <c r="B1247" s="65"/>
      <c r="C1247" s="29"/>
      <c r="D1247" s="205"/>
      <c r="E1247" s="22"/>
      <c r="F1247" s="22"/>
    </row>
    <row r="1248" spans="1:6" s="21" customFormat="1" ht="12.75">
      <c r="A1248" s="29"/>
      <c r="B1248" s="65"/>
      <c r="C1248" s="29"/>
      <c r="D1248" s="205"/>
      <c r="E1248" s="22"/>
      <c r="F1248" s="22"/>
    </row>
    <row r="1249" spans="1:6" s="21" customFormat="1" ht="12.75">
      <c r="A1249" s="29"/>
      <c r="B1249" s="65"/>
      <c r="C1249" s="29"/>
      <c r="D1249" s="205"/>
      <c r="E1249" s="22"/>
      <c r="F1249" s="22"/>
    </row>
    <row r="1250" spans="1:6" s="21" customFormat="1" ht="12.75">
      <c r="A1250" s="29"/>
      <c r="B1250" s="65"/>
      <c r="C1250" s="29"/>
      <c r="D1250" s="205"/>
      <c r="E1250" s="22"/>
      <c r="F1250" s="22"/>
    </row>
    <row r="1251" spans="1:6" s="21" customFormat="1" ht="12.75">
      <c r="A1251" s="29"/>
      <c r="B1251" s="65"/>
      <c r="C1251" s="29"/>
      <c r="D1251" s="205"/>
      <c r="E1251" s="22"/>
      <c r="F1251" s="22"/>
    </row>
    <row r="1252" spans="1:6" s="21" customFormat="1" ht="12.75">
      <c r="A1252" s="29"/>
      <c r="B1252" s="65"/>
      <c r="C1252" s="29"/>
      <c r="D1252" s="205"/>
      <c r="E1252" s="22"/>
      <c r="F1252" s="22"/>
    </row>
    <row r="1253" spans="1:6" s="21" customFormat="1" ht="12.75">
      <c r="A1253" s="29"/>
      <c r="B1253" s="65"/>
      <c r="C1253" s="29"/>
      <c r="D1253" s="205"/>
      <c r="E1253" s="22"/>
      <c r="F1253" s="22"/>
    </row>
    <row r="1254" spans="1:6" s="21" customFormat="1" ht="12.75">
      <c r="A1254" s="29"/>
      <c r="B1254" s="65"/>
      <c r="C1254" s="29"/>
      <c r="D1254" s="205"/>
      <c r="E1254" s="22"/>
      <c r="F1254" s="22"/>
    </row>
    <row r="1255" spans="1:6" s="21" customFormat="1" ht="12.75">
      <c r="A1255" s="29"/>
      <c r="B1255" s="65"/>
      <c r="C1255" s="29"/>
      <c r="D1255" s="205"/>
      <c r="E1255" s="22"/>
      <c r="F1255" s="22"/>
    </row>
    <row r="1256" spans="1:6" s="21" customFormat="1" ht="12.75">
      <c r="A1256" s="29"/>
      <c r="B1256" s="65"/>
      <c r="C1256" s="29"/>
      <c r="D1256" s="205"/>
      <c r="E1256" s="22"/>
      <c r="F1256" s="22"/>
    </row>
    <row r="1257" spans="1:6" s="21" customFormat="1" ht="12.75">
      <c r="A1257" s="29"/>
      <c r="B1257" s="65"/>
      <c r="C1257" s="29"/>
      <c r="D1257" s="205"/>
      <c r="E1257" s="22"/>
      <c r="F1257" s="22"/>
    </row>
    <row r="1258" spans="1:6" s="21" customFormat="1" ht="12.75">
      <c r="A1258" s="29"/>
      <c r="B1258" s="65"/>
      <c r="C1258" s="29"/>
      <c r="D1258" s="205"/>
      <c r="E1258" s="22"/>
      <c r="F1258" s="22"/>
    </row>
    <row r="1259" spans="1:6" s="21" customFormat="1" ht="12">
      <c r="A1259" s="29"/>
      <c r="B1259" s="63"/>
      <c r="C1259" s="29"/>
      <c r="D1259" s="205"/>
      <c r="E1259" s="22"/>
      <c r="F1259" s="22"/>
    </row>
    <row r="1260" spans="1:6" s="21" customFormat="1" ht="12">
      <c r="A1260" s="29"/>
      <c r="B1260" s="63"/>
      <c r="C1260" s="29"/>
      <c r="D1260" s="205"/>
      <c r="E1260" s="22"/>
      <c r="F1260" s="22"/>
    </row>
    <row r="1261" spans="1:6" s="21" customFormat="1" ht="12.75">
      <c r="A1261" s="32"/>
      <c r="B1261" s="58"/>
      <c r="C1261" s="46"/>
      <c r="D1261" s="202"/>
      <c r="E1261" s="46"/>
      <c r="F1261" s="22"/>
    </row>
    <row r="1262" spans="1:6" s="21" customFormat="1" ht="12.75">
      <c r="A1262" s="29"/>
      <c r="B1262" s="65"/>
      <c r="C1262" s="22"/>
      <c r="D1262" s="205"/>
      <c r="E1262" s="22"/>
      <c r="F1262" s="80"/>
    </row>
    <row r="1263" spans="1:6" s="21" customFormat="1" ht="12.75">
      <c r="A1263" s="46"/>
      <c r="B1263" s="78" t="s">
        <v>122</v>
      </c>
      <c r="C1263" s="46"/>
      <c r="D1263" s="202"/>
      <c r="E1263" s="32" t="s">
        <v>227</v>
      </c>
      <c r="F1263" s="167">
        <f>SUM(F1222:F1246)</f>
        <v>395904630</v>
      </c>
    </row>
    <row r="1264" spans="2:4" s="21" customFormat="1" ht="12.75">
      <c r="B1264" s="65"/>
      <c r="D1264" s="205"/>
    </row>
    <row r="1265" spans="2:4" s="21" customFormat="1" ht="12">
      <c r="B1265" s="88" t="s">
        <v>620</v>
      </c>
      <c r="D1265" s="205"/>
    </row>
  </sheetData>
  <sheetProtection/>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B1:K46"/>
  <sheetViews>
    <sheetView showGridLines="0" view="pageBreakPreview" zoomScaleSheetLayoutView="100" zoomScalePageLayoutView="0" workbookViewId="0" topLeftCell="A28">
      <selection activeCell="E6" sqref="E6"/>
    </sheetView>
  </sheetViews>
  <sheetFormatPr defaultColWidth="9.140625" defaultRowHeight="12.75"/>
  <cols>
    <col min="1" max="1" width="2.421875" style="1" customWidth="1"/>
    <col min="2" max="2" width="10.8515625" style="333" customWidth="1"/>
    <col min="3" max="3" width="11.00390625" style="1" customWidth="1"/>
    <col min="4" max="4" width="28.421875" style="1" customWidth="1"/>
    <col min="5" max="5" width="9.140625" style="1" customWidth="1"/>
    <col min="6" max="6" width="5.57421875" style="1" customWidth="1"/>
    <col min="7" max="7" width="7.421875" style="1" customWidth="1"/>
    <col min="8" max="8" width="25.00390625" style="1" customWidth="1"/>
    <col min="9" max="10" width="9.140625" style="1" customWidth="1"/>
    <col min="11" max="11" width="13.00390625" style="1" customWidth="1"/>
    <col min="12" max="16384" width="9.140625" style="1" customWidth="1"/>
  </cols>
  <sheetData>
    <row r="1" spans="3:7" ht="18">
      <c r="C1" s="3"/>
      <c r="D1" s="3"/>
      <c r="E1" s="4"/>
      <c r="F1" s="4"/>
      <c r="G1" s="4"/>
    </row>
    <row r="2" spans="3:8" s="189" customFormat="1" ht="19.5">
      <c r="C2" s="17"/>
      <c r="D2" s="17"/>
      <c r="E2" s="10" t="s">
        <v>493</v>
      </c>
      <c r="F2" s="17"/>
      <c r="G2" s="17"/>
      <c r="H2" s="17"/>
    </row>
    <row r="3" spans="3:8" s="189" customFormat="1" ht="6" customHeight="1">
      <c r="C3" s="17"/>
      <c r="D3" s="17"/>
      <c r="E3" s="10"/>
      <c r="F3" s="17"/>
      <c r="G3" s="17"/>
      <c r="H3" s="17"/>
    </row>
    <row r="4" spans="3:8" s="189" customFormat="1" ht="19.5">
      <c r="C4" s="17"/>
      <c r="D4" s="17"/>
      <c r="E4" s="10" t="s">
        <v>494</v>
      </c>
      <c r="F4" s="17"/>
      <c r="G4" s="17"/>
      <c r="H4" s="17"/>
    </row>
    <row r="5" spans="3:8" s="189" customFormat="1" ht="19.5">
      <c r="C5" s="17"/>
      <c r="D5" s="17"/>
      <c r="E5" s="10" t="s">
        <v>548</v>
      </c>
      <c r="F5" s="17"/>
      <c r="G5" s="17"/>
      <c r="H5" s="17"/>
    </row>
    <row r="6" spans="3:8" s="189" customFormat="1" ht="19.5">
      <c r="C6" s="17"/>
      <c r="D6" s="17"/>
      <c r="E6" s="10" t="s">
        <v>318</v>
      </c>
      <c r="F6" s="17"/>
      <c r="G6" s="17"/>
      <c r="H6" s="17"/>
    </row>
    <row r="7" spans="3:8" s="189" customFormat="1" ht="19.5">
      <c r="C7" s="17"/>
      <c r="D7" s="17"/>
      <c r="E7" s="10"/>
      <c r="F7" s="17"/>
      <c r="G7" s="17"/>
      <c r="H7" s="17"/>
    </row>
    <row r="8" spans="3:8" s="189" customFormat="1" ht="19.5">
      <c r="C8" s="17"/>
      <c r="D8" s="17"/>
      <c r="E8" s="10" t="s">
        <v>416</v>
      </c>
      <c r="F8" s="17"/>
      <c r="G8" s="17"/>
      <c r="H8" s="17"/>
    </row>
    <row r="9" spans="4:5" s="189" customFormat="1" ht="19.5">
      <c r="D9" s="17" t="s">
        <v>221</v>
      </c>
      <c r="E9" s="10" t="s">
        <v>221</v>
      </c>
    </row>
    <row r="11" ht="18">
      <c r="D11" s="4" t="s">
        <v>207</v>
      </c>
    </row>
    <row r="12" spans="4:5" ht="18">
      <c r="D12" s="4" t="s">
        <v>265</v>
      </c>
      <c r="E12" s="1" t="s">
        <v>221</v>
      </c>
    </row>
    <row r="16" spans="2:8" ht="12.75">
      <c r="B16" s="2" t="s">
        <v>221</v>
      </c>
      <c r="D16" s="2" t="s">
        <v>211</v>
      </c>
      <c r="H16" s="372" t="s">
        <v>215</v>
      </c>
    </row>
    <row r="17" ht="12">
      <c r="B17" s="14" t="s">
        <v>221</v>
      </c>
    </row>
    <row r="18" spans="2:11" ht="12">
      <c r="B18" s="14" t="s">
        <v>263</v>
      </c>
      <c r="D18" s="7" t="s">
        <v>319</v>
      </c>
      <c r="H18" s="258">
        <f>'Bill No. 2'!F1263</f>
        <v>395904630</v>
      </c>
      <c r="K18" s="9" t="s">
        <v>221</v>
      </c>
    </row>
    <row r="19" spans="2:11" ht="12">
      <c r="B19" s="14"/>
      <c r="D19" s="7"/>
      <c r="H19" s="14"/>
      <c r="K19" s="9"/>
    </row>
    <row r="20" spans="2:11" ht="12">
      <c r="B20" s="14" t="s">
        <v>263</v>
      </c>
      <c r="D20" s="7" t="s">
        <v>362</v>
      </c>
      <c r="H20" s="124">
        <f>'Ground - First floor slab'!F1279</f>
        <v>0</v>
      </c>
      <c r="K20" s="9"/>
    </row>
    <row r="21" spans="2:11" ht="12">
      <c r="B21" s="14" t="s">
        <v>221</v>
      </c>
      <c r="D21" s="7"/>
      <c r="H21" s="5"/>
      <c r="K21" s="16" t="s">
        <v>221</v>
      </c>
    </row>
    <row r="22" spans="2:8" ht="12">
      <c r="B22" s="14"/>
      <c r="D22" s="7"/>
      <c r="E22" s="7"/>
      <c r="F22" s="7"/>
      <c r="G22" s="7"/>
      <c r="H22" s="256"/>
    </row>
    <row r="23" spans="2:8" ht="12">
      <c r="B23" s="14"/>
      <c r="D23" s="7"/>
      <c r="E23" s="7"/>
      <c r="F23" s="7"/>
      <c r="G23" s="7"/>
      <c r="H23" s="256"/>
    </row>
    <row r="24" spans="2:8" ht="12">
      <c r="B24" s="14"/>
      <c r="D24" s="7"/>
      <c r="E24" s="7"/>
      <c r="F24" s="7"/>
      <c r="G24" s="7"/>
      <c r="H24" s="257"/>
    </row>
    <row r="25" spans="2:8" ht="12">
      <c r="B25" s="14" t="s">
        <v>221</v>
      </c>
      <c r="D25" s="7" t="s">
        <v>221</v>
      </c>
      <c r="E25" s="7" t="s">
        <v>221</v>
      </c>
      <c r="F25" s="7" t="s">
        <v>221</v>
      </c>
      <c r="G25" s="7" t="s">
        <v>221</v>
      </c>
      <c r="H25" s="6" t="s">
        <v>221</v>
      </c>
    </row>
    <row r="26" spans="4:8" ht="13.5" thickBot="1">
      <c r="D26" s="8" t="s">
        <v>544</v>
      </c>
      <c r="G26" s="8" t="s">
        <v>208</v>
      </c>
      <c r="H26" s="15">
        <f>SUM(H18:H21)</f>
        <v>395904630</v>
      </c>
    </row>
    <row r="27" ht="12.75" thickTop="1"/>
    <row r="44" ht="12.75">
      <c r="E44" s="8" t="s">
        <v>209</v>
      </c>
    </row>
    <row r="46" ht="12">
      <c r="F46" s="1" t="s">
        <v>221</v>
      </c>
    </row>
  </sheetData>
  <sheetProtection/>
  <printOptions/>
  <pageMargins left="0.498031496" right="0.354330708661417" top="0.984251968503937" bottom="0.196850393700787" header="0.511811023622047" footer="0.511811023622047"/>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1281"/>
  <sheetViews>
    <sheetView view="pageBreakPreview" zoomScale="134" zoomScaleSheetLayoutView="134" zoomScalePageLayoutView="0" workbookViewId="0" topLeftCell="A1">
      <selection activeCell="B10" sqref="B10"/>
    </sheetView>
  </sheetViews>
  <sheetFormatPr defaultColWidth="9.140625" defaultRowHeight="12.75"/>
  <cols>
    <col min="1" max="1" width="7.57421875" style="0" customWidth="1"/>
    <col min="2" max="2" width="53.7109375" style="0" customWidth="1"/>
    <col min="3" max="3" width="6.421875" style="0" customWidth="1"/>
    <col min="4" max="4" width="8.140625" style="250" customWidth="1"/>
    <col min="5" max="5" width="12.00390625" style="0" customWidth="1"/>
    <col min="6" max="6" width="13.7109375" style="0" customWidth="1"/>
    <col min="7" max="7" width="11.28125" style="0" bestFit="1" customWidth="1"/>
  </cols>
  <sheetData>
    <row r="1" spans="1:6" s="21" customFormat="1" ht="12.75" customHeight="1">
      <c r="A1" s="19"/>
      <c r="B1" s="19"/>
      <c r="C1" s="19"/>
      <c r="D1" s="202"/>
      <c r="E1" s="19"/>
      <c r="F1" s="20"/>
    </row>
    <row r="2" spans="1:6" s="21" customFormat="1" ht="12.75" customHeight="1">
      <c r="A2" s="979" t="s">
        <v>210</v>
      </c>
      <c r="B2" s="979" t="s">
        <v>211</v>
      </c>
      <c r="C2" s="979" t="s">
        <v>212</v>
      </c>
      <c r="D2" s="979" t="s">
        <v>213</v>
      </c>
      <c r="E2" s="979" t="s">
        <v>214</v>
      </c>
      <c r="F2" s="601" t="s">
        <v>215</v>
      </c>
    </row>
    <row r="3" spans="1:6" s="21" customFormat="1" ht="12.75" customHeight="1" hidden="1">
      <c r="A3" s="980"/>
      <c r="B3" s="980"/>
      <c r="C3" s="980"/>
      <c r="D3" s="980"/>
      <c r="E3" s="980"/>
      <c r="F3" s="602" t="s">
        <v>0</v>
      </c>
    </row>
    <row r="4" spans="1:6" s="21" customFormat="1" ht="12.75">
      <c r="A4" s="602"/>
      <c r="B4" s="766"/>
      <c r="C4" s="602"/>
      <c r="D4" s="767"/>
      <c r="E4" s="602"/>
      <c r="F4" s="602" t="s">
        <v>0</v>
      </c>
    </row>
    <row r="5" spans="1:6" s="21" customFormat="1" ht="12.75">
      <c r="A5" s="450"/>
      <c r="B5" s="383" t="s">
        <v>1028</v>
      </c>
      <c r="C5" s="450"/>
      <c r="D5" s="603"/>
      <c r="E5" s="450"/>
      <c r="F5" s="450"/>
    </row>
    <row r="6" spans="1:6" s="21" customFormat="1" ht="12.75">
      <c r="A6" s="450"/>
      <c r="B6" s="382" t="s">
        <v>1029</v>
      </c>
      <c r="C6" s="450"/>
      <c r="D6" s="603"/>
      <c r="E6" s="450"/>
      <c r="F6" s="450"/>
    </row>
    <row r="7" spans="1:6" s="21" customFormat="1" ht="12.75">
      <c r="A7" s="45"/>
      <c r="B7" s="384" t="s">
        <v>415</v>
      </c>
      <c r="C7" s="45"/>
      <c r="D7" s="587"/>
      <c r="E7" s="45"/>
      <c r="F7" s="45"/>
    </row>
    <row r="8" spans="1:6" s="21" customFormat="1" ht="12.75">
      <c r="A8" s="45"/>
      <c r="B8" s="384" t="s">
        <v>1025</v>
      </c>
      <c r="C8" s="45"/>
      <c r="D8" s="587"/>
      <c r="E8" s="45"/>
      <c r="F8" s="45"/>
    </row>
    <row r="9" spans="1:6" s="21" customFormat="1" ht="12.75">
      <c r="A9" s="45"/>
      <c r="B9" s="384"/>
      <c r="C9" s="45"/>
      <c r="D9" s="587"/>
      <c r="E9" s="45"/>
      <c r="F9" s="45"/>
    </row>
    <row r="10" spans="1:6" s="21" customFormat="1" ht="12.75">
      <c r="A10" s="45"/>
      <c r="B10" s="384" t="s">
        <v>119</v>
      </c>
      <c r="C10" s="45"/>
      <c r="D10" s="587"/>
      <c r="E10" s="45"/>
      <c r="F10" s="45"/>
    </row>
    <row r="11" spans="1:6" s="21" customFormat="1" ht="12.75">
      <c r="A11" s="597"/>
      <c r="B11" s="384"/>
      <c r="C11" s="45"/>
      <c r="D11" s="594"/>
      <c r="E11" s="45"/>
      <c r="F11" s="604"/>
    </row>
    <row r="12" spans="1:6" s="21" customFormat="1" ht="12.75">
      <c r="A12" s="597"/>
      <c r="B12" s="384" t="s">
        <v>782</v>
      </c>
      <c r="C12" s="45"/>
      <c r="D12" s="594"/>
      <c r="E12" s="45"/>
      <c r="F12" s="604"/>
    </row>
    <row r="13" spans="1:6" s="21" customFormat="1" ht="12.75">
      <c r="A13" s="597"/>
      <c r="B13" s="606"/>
      <c r="C13" s="597"/>
      <c r="D13" s="605"/>
      <c r="E13" s="604" t="s">
        <v>714</v>
      </c>
      <c r="F13" s="604"/>
    </row>
    <row r="14" spans="1:6" s="21" customFormat="1" ht="12.75">
      <c r="A14" s="597"/>
      <c r="B14" s="606" t="s">
        <v>82</v>
      </c>
      <c r="C14" s="597"/>
      <c r="D14" s="605"/>
      <c r="E14" s="604"/>
      <c r="F14" s="604"/>
    </row>
    <row r="15" spans="1:6" s="21" customFormat="1" ht="12.75">
      <c r="A15" s="597"/>
      <c r="B15" s="606"/>
      <c r="C15" s="597"/>
      <c r="D15" s="605"/>
      <c r="E15" s="604"/>
      <c r="F15" s="604"/>
    </row>
    <row r="16" spans="1:6" s="21" customFormat="1" ht="12.75">
      <c r="A16" s="597"/>
      <c r="B16" s="606" t="s">
        <v>271</v>
      </c>
      <c r="C16" s="597"/>
      <c r="D16" s="605"/>
      <c r="E16" s="604"/>
      <c r="F16" s="604"/>
    </row>
    <row r="17" spans="1:6" s="21" customFormat="1" ht="12.75">
      <c r="A17" s="597"/>
      <c r="B17" s="44" t="s">
        <v>127</v>
      </c>
      <c r="C17" s="597"/>
      <c r="D17" s="605"/>
      <c r="E17" s="604"/>
      <c r="F17" s="604"/>
    </row>
    <row r="18" spans="1:6" s="21" customFormat="1" ht="12.75">
      <c r="A18" s="597"/>
      <c r="B18" s="45"/>
      <c r="C18" s="597"/>
      <c r="D18" s="605"/>
      <c r="E18" s="604"/>
      <c r="F18" s="604"/>
    </row>
    <row r="19" spans="1:6" s="21" customFormat="1" ht="12.75">
      <c r="A19" s="597" t="s">
        <v>216</v>
      </c>
      <c r="B19" s="45" t="s">
        <v>83</v>
      </c>
      <c r="C19" s="597"/>
      <c r="D19" s="605"/>
      <c r="E19" s="604"/>
      <c r="F19" s="604"/>
    </row>
    <row r="20" spans="1:6" s="21" customFormat="1" ht="13.5">
      <c r="A20" s="597"/>
      <c r="B20" s="45" t="s">
        <v>951</v>
      </c>
      <c r="C20" s="597" t="s">
        <v>743</v>
      </c>
      <c r="D20" s="597">
        <v>696</v>
      </c>
      <c r="E20" s="604"/>
      <c r="F20" s="604">
        <f>D20*E20</f>
        <v>0</v>
      </c>
    </row>
    <row r="21" spans="1:6" s="21" customFormat="1" ht="12.75">
      <c r="A21" s="597"/>
      <c r="B21" s="45"/>
      <c r="C21" s="597"/>
      <c r="D21" s="605"/>
      <c r="E21" s="604"/>
      <c r="F21" s="604" t="s">
        <v>221</v>
      </c>
    </row>
    <row r="22" spans="1:6" s="21" customFormat="1" ht="13.5">
      <c r="A22" s="597" t="s">
        <v>217</v>
      </c>
      <c r="B22" s="45" t="s">
        <v>417</v>
      </c>
      <c r="C22" s="597" t="s">
        <v>744</v>
      </c>
      <c r="D22" s="597">
        <v>557</v>
      </c>
      <c r="E22" s="604"/>
      <c r="F22" s="604">
        <f>D22*E22</f>
        <v>0</v>
      </c>
    </row>
    <row r="23" spans="1:6" s="21" customFormat="1" ht="12.75">
      <c r="A23" s="597"/>
      <c r="B23" s="45"/>
      <c r="C23" s="597"/>
      <c r="D23" s="605"/>
      <c r="E23" s="604"/>
      <c r="F23" s="604" t="s">
        <v>221</v>
      </c>
    </row>
    <row r="24" spans="1:6" s="21" customFormat="1" ht="12.75">
      <c r="A24" s="597" t="s">
        <v>218</v>
      </c>
      <c r="B24" s="45" t="s">
        <v>128</v>
      </c>
      <c r="C24" s="597"/>
      <c r="D24" s="605"/>
      <c r="E24" s="604"/>
      <c r="F24" s="604" t="s">
        <v>221</v>
      </c>
    </row>
    <row r="25" spans="1:6" s="21" customFormat="1" ht="13.5">
      <c r="A25" s="597"/>
      <c r="B25" s="45" t="s">
        <v>182</v>
      </c>
      <c r="C25" s="597" t="s">
        <v>744</v>
      </c>
      <c r="D25" s="597">
        <v>140</v>
      </c>
      <c r="E25" s="604"/>
      <c r="F25" s="604">
        <f>D25*E25</f>
        <v>0</v>
      </c>
    </row>
    <row r="26" spans="1:6" s="21" customFormat="1" ht="12.75">
      <c r="A26" s="597"/>
      <c r="B26" s="45"/>
      <c r="C26" s="597"/>
      <c r="D26" s="605"/>
      <c r="E26" s="604"/>
      <c r="F26" s="604"/>
    </row>
    <row r="27" spans="1:6" s="21" customFormat="1" ht="13.5">
      <c r="A27" s="597" t="s">
        <v>219</v>
      </c>
      <c r="B27" s="45" t="s">
        <v>723</v>
      </c>
      <c r="C27" s="597" t="s">
        <v>744</v>
      </c>
      <c r="D27" s="597">
        <v>111</v>
      </c>
      <c r="E27" s="604"/>
      <c r="F27" s="604">
        <f>D27*E27</f>
        <v>0</v>
      </c>
    </row>
    <row r="28" spans="1:6" s="21" customFormat="1" ht="12.75">
      <c r="A28" s="597"/>
      <c r="B28" s="45"/>
      <c r="C28" s="600"/>
      <c r="D28" s="605"/>
      <c r="E28" s="604"/>
      <c r="F28" s="604"/>
    </row>
    <row r="29" spans="1:6" s="21" customFormat="1" ht="13.5">
      <c r="A29" s="597" t="s">
        <v>220</v>
      </c>
      <c r="B29" s="45" t="s">
        <v>790</v>
      </c>
      <c r="C29" s="597" t="s">
        <v>744</v>
      </c>
      <c r="D29" s="597">
        <v>30</v>
      </c>
      <c r="E29" s="604"/>
      <c r="F29" s="604">
        <f>D29*E29</f>
        <v>0</v>
      </c>
    </row>
    <row r="30" spans="1:6" s="21" customFormat="1" ht="12.75">
      <c r="A30" s="597"/>
      <c r="B30" s="45"/>
      <c r="C30" s="597"/>
      <c r="D30" s="605"/>
      <c r="E30" s="604"/>
      <c r="F30" s="604" t="s">
        <v>221</v>
      </c>
    </row>
    <row r="31" spans="1:6" s="21" customFormat="1" ht="13.5">
      <c r="A31" s="597" t="s">
        <v>222</v>
      </c>
      <c r="B31" s="45" t="s">
        <v>185</v>
      </c>
      <c r="C31" s="597" t="s">
        <v>744</v>
      </c>
      <c r="D31" s="597">
        <v>10</v>
      </c>
      <c r="E31" s="604"/>
      <c r="F31" s="604">
        <f>D31*E31</f>
        <v>0</v>
      </c>
    </row>
    <row r="32" spans="1:6" s="21" customFormat="1" ht="12.75">
      <c r="A32" s="597"/>
      <c r="B32" s="45"/>
      <c r="C32" s="597"/>
      <c r="D32" s="605"/>
      <c r="E32" s="604"/>
      <c r="F32" s="604" t="s">
        <v>221</v>
      </c>
    </row>
    <row r="33" spans="1:6" s="21" customFormat="1" ht="12.75">
      <c r="A33" s="597" t="s">
        <v>223</v>
      </c>
      <c r="B33" s="45" t="s">
        <v>129</v>
      </c>
      <c r="C33" s="597"/>
      <c r="D33" s="597"/>
      <c r="E33" s="604"/>
      <c r="F33" s="604"/>
    </row>
    <row r="34" spans="1:6" s="21" customFormat="1" ht="10.5" customHeight="1">
      <c r="A34" s="597" t="s">
        <v>221</v>
      </c>
      <c r="B34" s="45" t="s">
        <v>130</v>
      </c>
      <c r="C34" s="597" t="s">
        <v>744</v>
      </c>
      <c r="D34" s="597">
        <v>162</v>
      </c>
      <c r="E34" s="604"/>
      <c r="F34" s="604">
        <f>D34*E34</f>
        <v>0</v>
      </c>
    </row>
    <row r="35" spans="1:6" s="21" customFormat="1" ht="12.75">
      <c r="A35" s="45"/>
      <c r="B35" s="451"/>
      <c r="C35" s="597"/>
      <c r="D35" s="597"/>
      <c r="E35" s="604"/>
      <c r="F35" s="604"/>
    </row>
    <row r="36" spans="1:6" s="21" customFormat="1" ht="13.5">
      <c r="A36" s="597" t="s">
        <v>224</v>
      </c>
      <c r="B36" s="45" t="s">
        <v>131</v>
      </c>
      <c r="C36" s="597" t="s">
        <v>744</v>
      </c>
      <c r="D36" s="597">
        <v>676</v>
      </c>
      <c r="E36" s="604"/>
      <c r="F36" s="604">
        <f>D36*E36</f>
        <v>0</v>
      </c>
    </row>
    <row r="37" spans="1:6" s="21" customFormat="1" ht="12.75">
      <c r="A37" s="597"/>
      <c r="B37" s="45"/>
      <c r="C37" s="597"/>
      <c r="D37" s="605"/>
      <c r="E37" s="604"/>
      <c r="F37" s="604" t="s">
        <v>221</v>
      </c>
    </row>
    <row r="38" spans="1:6" s="21" customFormat="1" ht="12.75">
      <c r="A38" s="597" t="s">
        <v>221</v>
      </c>
      <c r="B38" s="44" t="s">
        <v>132</v>
      </c>
      <c r="C38" s="597"/>
      <c r="D38" s="605"/>
      <c r="E38" s="451"/>
      <c r="F38" s="604"/>
    </row>
    <row r="39" spans="1:6" s="21" customFormat="1" ht="12.75">
      <c r="A39" s="45"/>
      <c r="B39" s="45"/>
      <c r="C39" s="597"/>
      <c r="D39" s="605"/>
      <c r="E39" s="604"/>
      <c r="F39" s="604" t="s">
        <v>221</v>
      </c>
    </row>
    <row r="40" spans="1:6" s="21" customFormat="1" ht="12.75">
      <c r="A40" s="597" t="s">
        <v>270</v>
      </c>
      <c r="B40" s="45" t="s">
        <v>133</v>
      </c>
      <c r="C40" s="597"/>
      <c r="D40" s="605"/>
      <c r="E40" s="604"/>
      <c r="F40" s="604" t="s">
        <v>221</v>
      </c>
    </row>
    <row r="41" spans="1:6" s="21" customFormat="1" ht="12.75">
      <c r="A41" s="45"/>
      <c r="B41" s="45" t="s">
        <v>134</v>
      </c>
      <c r="C41" s="597"/>
      <c r="D41" s="605"/>
      <c r="E41" s="604"/>
      <c r="F41" s="604"/>
    </row>
    <row r="42" spans="1:6" s="21" customFormat="1" ht="12.75">
      <c r="A42" s="597"/>
      <c r="B42" s="45" t="s">
        <v>135</v>
      </c>
      <c r="C42" s="597"/>
      <c r="D42" s="597" t="s">
        <v>221</v>
      </c>
      <c r="E42" s="604"/>
      <c r="F42" s="604" t="s">
        <v>221</v>
      </c>
    </row>
    <row r="43" spans="1:6" s="21" customFormat="1" ht="12.75">
      <c r="A43" s="597"/>
      <c r="B43" s="45" t="s">
        <v>134</v>
      </c>
      <c r="C43" s="597"/>
      <c r="D43" s="605"/>
      <c r="E43" s="604"/>
      <c r="F43" s="604"/>
    </row>
    <row r="44" spans="1:6" s="21" customFormat="1" ht="12.75">
      <c r="A44" s="597"/>
      <c r="B44" s="45" t="s">
        <v>135</v>
      </c>
      <c r="C44" s="597"/>
      <c r="D44" s="597" t="s">
        <v>238</v>
      </c>
      <c r="E44" s="604"/>
      <c r="F44" s="604"/>
    </row>
    <row r="45" spans="1:6" s="21" customFormat="1" ht="12.75">
      <c r="A45" s="597"/>
      <c r="B45" s="451"/>
      <c r="C45" s="597"/>
      <c r="D45" s="605"/>
      <c r="E45" s="604"/>
      <c r="F45" s="604"/>
    </row>
    <row r="46" spans="1:6" s="21" customFormat="1" ht="12.75">
      <c r="A46" s="607"/>
      <c r="B46" s="45"/>
      <c r="C46" s="597"/>
      <c r="D46" s="605"/>
      <c r="E46" s="604"/>
      <c r="F46" s="604"/>
    </row>
    <row r="47" spans="1:6" s="21" customFormat="1" ht="12.75">
      <c r="A47" s="597"/>
      <c r="B47" s="608"/>
      <c r="C47" s="609"/>
      <c r="D47" s="610"/>
      <c r="E47" s="611"/>
      <c r="F47" s="611"/>
    </row>
    <row r="48" spans="1:6" s="21" customFormat="1" ht="12.75">
      <c r="A48" s="607"/>
      <c r="B48" s="607" t="s">
        <v>184</v>
      </c>
      <c r="C48" s="607"/>
      <c r="D48" s="612"/>
      <c r="E48" s="613" t="s">
        <v>227</v>
      </c>
      <c r="F48" s="614">
        <f>SUM(F22:F44)</f>
        <v>0</v>
      </c>
    </row>
    <row r="49" spans="1:6" s="21" customFormat="1" ht="12.75">
      <c r="A49" s="600"/>
      <c r="B49" s="592"/>
      <c r="C49" s="451"/>
      <c r="D49" s="587"/>
      <c r="E49" s="451"/>
      <c r="F49" s="451"/>
    </row>
    <row r="50" spans="1:6" s="21" customFormat="1" ht="12.75">
      <c r="A50" s="451"/>
      <c r="B50" s="615" t="s">
        <v>628</v>
      </c>
      <c r="C50" s="600"/>
      <c r="D50" s="616"/>
      <c r="E50" s="617"/>
      <c r="F50" s="618"/>
    </row>
    <row r="51" spans="1:6" s="21" customFormat="1" ht="12" hidden="1">
      <c r="A51" s="451"/>
      <c r="B51" s="615"/>
      <c r="C51" s="600"/>
      <c r="D51" s="616"/>
      <c r="E51" s="617"/>
      <c r="F51" s="618"/>
    </row>
    <row r="52" spans="1:6" s="21" customFormat="1" ht="11.25" customHeight="1">
      <c r="A52" s="619"/>
      <c r="B52" s="619"/>
      <c r="C52" s="619"/>
      <c r="D52" s="620"/>
      <c r="E52" s="619"/>
      <c r="F52" s="621"/>
    </row>
    <row r="53" spans="1:6" s="21" customFormat="1" ht="12.75" customHeight="1" hidden="1">
      <c r="A53" s="979" t="s">
        <v>210</v>
      </c>
      <c r="B53" s="979" t="s">
        <v>211</v>
      </c>
      <c r="C53" s="979" t="s">
        <v>212</v>
      </c>
      <c r="D53" s="979" t="s">
        <v>213</v>
      </c>
      <c r="E53" s="979" t="s">
        <v>214</v>
      </c>
      <c r="F53" s="601" t="s">
        <v>215</v>
      </c>
    </row>
    <row r="54" spans="1:6" s="21" customFormat="1" ht="12.75" customHeight="1">
      <c r="A54" s="981"/>
      <c r="B54" s="981"/>
      <c r="C54" s="981"/>
      <c r="D54" s="981"/>
      <c r="E54" s="981"/>
      <c r="F54" s="450" t="s">
        <v>215</v>
      </c>
    </row>
    <row r="55" spans="1:6" s="21" customFormat="1" ht="12.75" customHeight="1">
      <c r="A55" s="768"/>
      <c r="B55" s="769"/>
      <c r="C55" s="765"/>
      <c r="D55" s="768"/>
      <c r="E55" s="769"/>
      <c r="F55" s="770" t="s">
        <v>0</v>
      </c>
    </row>
    <row r="56" spans="1:6" s="21" customFormat="1" ht="12.75">
      <c r="A56" s="600"/>
      <c r="B56" s="736" t="s">
        <v>136</v>
      </c>
      <c r="C56" s="597"/>
      <c r="D56" s="587"/>
      <c r="E56" s="604"/>
      <c r="F56" s="618"/>
    </row>
    <row r="57" spans="1:6" s="21" customFormat="1" ht="15" customHeight="1">
      <c r="A57" s="597"/>
      <c r="B57" s="45"/>
      <c r="C57" s="597"/>
      <c r="D57" s="605"/>
      <c r="E57" s="604"/>
      <c r="F57" s="604" t="s">
        <v>221</v>
      </c>
    </row>
    <row r="58" spans="1:6" s="21" customFormat="1" ht="12.75">
      <c r="A58" s="597" t="s">
        <v>216</v>
      </c>
      <c r="B58" s="45" t="s">
        <v>23</v>
      </c>
      <c r="C58" s="597"/>
      <c r="D58" s="605"/>
      <c r="E58" s="604"/>
      <c r="F58" s="604" t="s">
        <v>221</v>
      </c>
    </row>
    <row r="59" spans="1:6" s="21" customFormat="1" ht="13.5" customHeight="1">
      <c r="A59" s="597" t="s">
        <v>221</v>
      </c>
      <c r="B59" s="45" t="s">
        <v>24</v>
      </c>
      <c r="C59" s="597"/>
      <c r="D59" s="605"/>
      <c r="E59" s="604"/>
      <c r="F59" s="604"/>
    </row>
    <row r="60" spans="1:6" s="21" customFormat="1" ht="13.5" customHeight="1">
      <c r="A60" s="597"/>
      <c r="B60" s="45" t="s">
        <v>25</v>
      </c>
      <c r="C60" s="597"/>
      <c r="D60" s="597" t="s">
        <v>238</v>
      </c>
      <c r="E60" s="604"/>
      <c r="F60" s="604"/>
    </row>
    <row r="61" spans="1:6" s="21" customFormat="1" ht="12.75">
      <c r="A61" s="597"/>
      <c r="B61" s="45"/>
      <c r="C61" s="597"/>
      <c r="D61" s="605"/>
      <c r="E61" s="604"/>
      <c r="F61" s="604"/>
    </row>
    <row r="62" spans="1:6" s="21" customFormat="1" ht="12.75">
      <c r="A62" s="597"/>
      <c r="B62" s="44" t="s">
        <v>26</v>
      </c>
      <c r="C62" s="45"/>
      <c r="D62" s="594"/>
      <c r="E62" s="45"/>
      <c r="F62" s="604"/>
    </row>
    <row r="63" spans="1:6" s="21" customFormat="1" ht="12" customHeight="1">
      <c r="A63" s="597"/>
      <c r="B63" s="44"/>
      <c r="C63" s="45"/>
      <c r="D63" s="594"/>
      <c r="E63" s="45"/>
      <c r="F63" s="604"/>
    </row>
    <row r="64" spans="1:6" s="21" customFormat="1" ht="12" customHeight="1">
      <c r="A64" s="597" t="s">
        <v>217</v>
      </c>
      <c r="B64" s="45" t="s">
        <v>27</v>
      </c>
      <c r="C64" s="597"/>
      <c r="D64" s="605"/>
      <c r="E64" s="604"/>
      <c r="F64" s="604"/>
    </row>
    <row r="65" spans="1:6" s="21" customFormat="1" ht="12" customHeight="1">
      <c r="A65" s="597"/>
      <c r="B65" s="45" t="s">
        <v>28</v>
      </c>
      <c r="C65" s="597" t="s">
        <v>743</v>
      </c>
      <c r="D65" s="597">
        <v>696</v>
      </c>
      <c r="E65" s="604"/>
      <c r="F65" s="604">
        <f>D65*E65</f>
        <v>0</v>
      </c>
    </row>
    <row r="66" spans="1:6" s="21" customFormat="1" ht="12" customHeight="1">
      <c r="A66" s="597"/>
      <c r="B66" s="45"/>
      <c r="C66" s="597"/>
      <c r="D66" s="605"/>
      <c r="E66" s="604"/>
      <c r="F66" s="604"/>
    </row>
    <row r="67" spans="1:6" s="21" customFormat="1" ht="12" customHeight="1">
      <c r="A67" s="597"/>
      <c r="B67" s="44" t="s">
        <v>29</v>
      </c>
      <c r="C67" s="597"/>
      <c r="D67" s="605"/>
      <c r="E67" s="604"/>
      <c r="F67" s="604"/>
    </row>
    <row r="68" spans="1:6" ht="12.75">
      <c r="A68" s="597"/>
      <c r="B68" s="44"/>
      <c r="C68" s="597"/>
      <c r="D68" s="605"/>
      <c r="E68" s="604"/>
      <c r="F68" s="604"/>
    </row>
    <row r="69" spans="1:6" ht="12.75">
      <c r="A69" s="597" t="s">
        <v>218</v>
      </c>
      <c r="B69" s="45" t="s">
        <v>671</v>
      </c>
      <c r="C69" s="597"/>
      <c r="D69" s="605"/>
      <c r="E69" s="604"/>
      <c r="F69" s="604"/>
    </row>
    <row r="70" spans="1:6" ht="15" customHeight="1">
      <c r="A70" s="597" t="s">
        <v>221</v>
      </c>
      <c r="B70" s="45" t="s">
        <v>32</v>
      </c>
      <c r="C70" s="597"/>
      <c r="D70" s="605"/>
      <c r="E70" s="604"/>
      <c r="F70" s="604"/>
    </row>
    <row r="71" spans="1:6" ht="15" customHeight="1">
      <c r="A71" s="597"/>
      <c r="B71" s="45" t="s">
        <v>33</v>
      </c>
      <c r="C71" s="597" t="s">
        <v>744</v>
      </c>
      <c r="D71" s="597">
        <v>112</v>
      </c>
      <c r="E71" s="604"/>
      <c r="F71" s="604">
        <f>D71*E71</f>
        <v>0</v>
      </c>
    </row>
    <row r="72" spans="1:6" ht="12.75">
      <c r="A72" s="597"/>
      <c r="B72" s="45"/>
      <c r="C72" s="597"/>
      <c r="D72" s="605"/>
      <c r="E72" s="604"/>
      <c r="F72" s="604"/>
    </row>
    <row r="73" spans="1:6" ht="8.25" customHeight="1">
      <c r="A73" s="597"/>
      <c r="B73" s="44" t="s">
        <v>34</v>
      </c>
      <c r="C73" s="597"/>
      <c r="D73" s="605"/>
      <c r="E73" s="604"/>
      <c r="F73" s="604"/>
    </row>
    <row r="74" spans="1:6" ht="12.75">
      <c r="A74" s="597"/>
      <c r="B74" s="45"/>
      <c r="C74" s="451"/>
      <c r="D74" s="594"/>
      <c r="E74" s="45"/>
      <c r="F74" s="45"/>
    </row>
    <row r="75" spans="1:6" ht="12.75" customHeight="1">
      <c r="A75" s="597"/>
      <c r="B75" s="44" t="s">
        <v>35</v>
      </c>
      <c r="C75" s="597"/>
      <c r="D75" s="605"/>
      <c r="E75" s="604"/>
      <c r="F75" s="604"/>
    </row>
    <row r="76" spans="1:6" ht="12.75">
      <c r="A76" s="597"/>
      <c r="B76" s="44" t="s">
        <v>36</v>
      </c>
      <c r="C76" s="597"/>
      <c r="D76" s="605"/>
      <c r="E76" s="604"/>
      <c r="F76" s="604"/>
    </row>
    <row r="77" spans="1:6" ht="15" customHeight="1">
      <c r="A77" s="597"/>
      <c r="B77" s="44" t="s">
        <v>37</v>
      </c>
      <c r="C77" s="597"/>
      <c r="D77" s="605"/>
      <c r="E77" s="604"/>
      <c r="F77" s="604"/>
    </row>
    <row r="78" spans="1:6" ht="12.75">
      <c r="A78" s="597"/>
      <c r="B78" s="44" t="s">
        <v>38</v>
      </c>
      <c r="C78" s="597"/>
      <c r="D78" s="605"/>
      <c r="E78" s="604"/>
      <c r="F78" s="604"/>
    </row>
    <row r="79" spans="1:6" ht="12.75">
      <c r="A79" s="597" t="s">
        <v>221</v>
      </c>
      <c r="B79" s="592"/>
      <c r="C79" s="597"/>
      <c r="D79" s="605"/>
      <c r="E79" s="604"/>
      <c r="F79" s="604"/>
    </row>
    <row r="80" spans="1:6" ht="12.75">
      <c r="A80" s="597" t="s">
        <v>219</v>
      </c>
      <c r="B80" s="45" t="s">
        <v>285</v>
      </c>
      <c r="C80" s="597"/>
      <c r="D80" s="605"/>
      <c r="E80" s="604"/>
      <c r="F80" s="604"/>
    </row>
    <row r="81" spans="1:6" ht="12.75">
      <c r="A81" s="597" t="s">
        <v>221</v>
      </c>
      <c r="B81" s="45" t="s">
        <v>39</v>
      </c>
      <c r="C81" s="597"/>
      <c r="D81" s="605"/>
      <c r="E81" s="604"/>
      <c r="F81" s="604"/>
    </row>
    <row r="82" spans="1:6" s="249" customFormat="1" ht="12.75">
      <c r="A82" s="597"/>
      <c r="B82" s="45" t="s">
        <v>40</v>
      </c>
      <c r="C82" s="597"/>
      <c r="D82" s="605"/>
      <c r="E82" s="604"/>
      <c r="F82" s="604"/>
    </row>
    <row r="83" spans="1:6" s="249" customFormat="1" ht="15" customHeight="1">
      <c r="A83" s="597"/>
      <c r="B83" s="45" t="s">
        <v>41</v>
      </c>
      <c r="C83" s="597" t="s">
        <v>743</v>
      </c>
      <c r="D83" s="597">
        <v>279</v>
      </c>
      <c r="E83" s="604"/>
      <c r="F83" s="604">
        <f>D83*E83</f>
        <v>0</v>
      </c>
    </row>
    <row r="84" spans="1:6" s="249" customFormat="1" ht="12.75">
      <c r="A84" s="597"/>
      <c r="B84" s="45"/>
      <c r="C84" s="597" t="s">
        <v>221</v>
      </c>
      <c r="D84" s="605" t="s">
        <v>221</v>
      </c>
      <c r="E84" s="604"/>
      <c r="F84" s="604"/>
    </row>
    <row r="85" spans="1:6" ht="12.75" customHeight="1">
      <c r="A85" s="597"/>
      <c r="B85" s="44" t="s">
        <v>42</v>
      </c>
      <c r="C85" s="597"/>
      <c r="D85" s="605"/>
      <c r="E85" s="604"/>
      <c r="F85" s="604"/>
    </row>
    <row r="86" spans="1:6" s="249" customFormat="1" ht="12.75">
      <c r="A86" s="597"/>
      <c r="B86" s="44"/>
      <c r="C86" s="597"/>
      <c r="D86" s="605"/>
      <c r="E86" s="604"/>
      <c r="F86" s="604"/>
    </row>
    <row r="87" spans="1:6" ht="12.75" customHeight="1">
      <c r="A87" s="597" t="s">
        <v>220</v>
      </c>
      <c r="B87" s="45" t="s">
        <v>43</v>
      </c>
      <c r="C87" s="597" t="s">
        <v>743</v>
      </c>
      <c r="D87" s="597">
        <v>76</v>
      </c>
      <c r="E87" s="604"/>
      <c r="F87" s="604">
        <f>D87*E87</f>
        <v>0</v>
      </c>
    </row>
    <row r="88" spans="1:6" s="249" customFormat="1" ht="12.75">
      <c r="A88" s="597" t="s">
        <v>221</v>
      </c>
      <c r="B88" s="45"/>
      <c r="C88" s="597"/>
      <c r="D88" s="605"/>
      <c r="E88" s="604"/>
      <c r="F88" s="604"/>
    </row>
    <row r="89" spans="1:6" ht="12" customHeight="1">
      <c r="A89" s="597"/>
      <c r="B89" s="44" t="s">
        <v>783</v>
      </c>
      <c r="C89" s="597"/>
      <c r="D89" s="605"/>
      <c r="E89" s="604"/>
      <c r="F89" s="604"/>
    </row>
    <row r="90" spans="1:6" s="249" customFormat="1" ht="12.75">
      <c r="A90" s="597"/>
      <c r="B90" s="45"/>
      <c r="C90" s="597"/>
      <c r="D90" s="605"/>
      <c r="E90" s="604"/>
      <c r="F90" s="604"/>
    </row>
    <row r="91" spans="1:6" s="249" customFormat="1" ht="13.5">
      <c r="A91" s="597" t="s">
        <v>222</v>
      </c>
      <c r="B91" s="45" t="s">
        <v>269</v>
      </c>
      <c r="C91" s="597" t="s">
        <v>744</v>
      </c>
      <c r="D91" s="597">
        <v>27</v>
      </c>
      <c r="E91" s="604"/>
      <c r="F91" s="604">
        <f>D91*E91</f>
        <v>0</v>
      </c>
    </row>
    <row r="92" spans="1:6" s="249" customFormat="1" ht="12.75">
      <c r="A92" s="597" t="s">
        <v>221</v>
      </c>
      <c r="B92" s="45"/>
      <c r="C92" s="597"/>
      <c r="D92" s="605"/>
      <c r="E92" s="604"/>
      <c r="F92" s="604"/>
    </row>
    <row r="93" spans="1:6" ht="12.75">
      <c r="A93" s="597"/>
      <c r="B93" s="44" t="s">
        <v>169</v>
      </c>
      <c r="C93" s="597"/>
      <c r="D93" s="605"/>
      <c r="E93" s="604"/>
      <c r="F93" s="604"/>
    </row>
    <row r="94" spans="1:6" s="249" customFormat="1" ht="13.5">
      <c r="A94" s="597" t="s">
        <v>223</v>
      </c>
      <c r="B94" s="45" t="s">
        <v>791</v>
      </c>
      <c r="C94" s="597" t="s">
        <v>743</v>
      </c>
      <c r="D94" s="597">
        <v>14</v>
      </c>
      <c r="E94" s="604"/>
      <c r="F94" s="604">
        <f>D94*E94</f>
        <v>0</v>
      </c>
    </row>
    <row r="95" spans="1:6" ht="12.75">
      <c r="A95" s="597"/>
      <c r="B95" s="45" t="s">
        <v>221</v>
      </c>
      <c r="C95" s="597" t="s">
        <v>221</v>
      </c>
      <c r="D95" s="597" t="s">
        <v>221</v>
      </c>
      <c r="E95" s="604"/>
      <c r="F95" s="604" t="s">
        <v>221</v>
      </c>
    </row>
    <row r="96" spans="1:6" s="249" customFormat="1" ht="13.5">
      <c r="A96" s="597" t="s">
        <v>224</v>
      </c>
      <c r="B96" s="45" t="s">
        <v>711</v>
      </c>
      <c r="C96" s="597" t="s">
        <v>743</v>
      </c>
      <c r="D96" s="597">
        <v>295</v>
      </c>
      <c r="E96" s="604"/>
      <c r="F96" s="604">
        <f>D96*E96</f>
        <v>0</v>
      </c>
    </row>
    <row r="97" spans="1:6" ht="12.75">
      <c r="A97" s="597"/>
      <c r="B97" s="45"/>
      <c r="C97" s="597"/>
      <c r="D97" s="605"/>
      <c r="E97" s="604"/>
      <c r="F97" s="604"/>
    </row>
    <row r="98" spans="1:6" s="21" customFormat="1" ht="13.5">
      <c r="A98" s="597" t="s">
        <v>270</v>
      </c>
      <c r="B98" s="45" t="s">
        <v>44</v>
      </c>
      <c r="C98" s="597" t="s">
        <v>744</v>
      </c>
      <c r="D98" s="597">
        <v>38</v>
      </c>
      <c r="E98" s="604"/>
      <c r="F98" s="604">
        <f>D98*E98</f>
        <v>0</v>
      </c>
    </row>
    <row r="99" spans="1:6" s="21" customFormat="1" ht="12.75">
      <c r="A99" s="597"/>
      <c r="B99" s="592"/>
      <c r="C99" s="45"/>
      <c r="D99" s="587"/>
      <c r="E99" s="45"/>
      <c r="F99" s="45"/>
    </row>
    <row r="100" spans="1:6" s="21" customFormat="1" ht="13.5">
      <c r="A100" s="597" t="s">
        <v>225</v>
      </c>
      <c r="B100" s="45" t="s">
        <v>662</v>
      </c>
      <c r="C100" s="597" t="s">
        <v>744</v>
      </c>
      <c r="D100" s="597">
        <v>2</v>
      </c>
      <c r="E100" s="604"/>
      <c r="F100" s="604">
        <f>D100*E100</f>
        <v>0</v>
      </c>
    </row>
    <row r="101" spans="1:6" s="21" customFormat="1" ht="12.75">
      <c r="A101" s="597"/>
      <c r="B101" s="45"/>
      <c r="C101" s="597"/>
      <c r="D101" s="597"/>
      <c r="E101" s="604"/>
      <c r="F101" s="604"/>
    </row>
    <row r="102" spans="1:6" s="21" customFormat="1" ht="13.5">
      <c r="A102" s="597" t="s">
        <v>229</v>
      </c>
      <c r="B102" s="45" t="s">
        <v>672</v>
      </c>
      <c r="C102" s="597" t="s">
        <v>744</v>
      </c>
      <c r="D102" s="597">
        <v>15</v>
      </c>
      <c r="E102" s="604"/>
      <c r="F102" s="604">
        <f>D102*E102</f>
        <v>0</v>
      </c>
    </row>
    <row r="103" spans="1:6" s="21" customFormat="1" ht="12.75">
      <c r="A103" s="597" t="s">
        <v>221</v>
      </c>
      <c r="B103" s="45"/>
      <c r="C103" s="451"/>
      <c r="D103" s="594"/>
      <c r="E103" s="45"/>
      <c r="F103" s="45"/>
    </row>
    <row r="104" spans="1:6" s="21" customFormat="1" ht="12.75">
      <c r="A104" s="609"/>
      <c r="B104" s="622"/>
      <c r="C104" s="623"/>
      <c r="D104" s="624"/>
      <c r="E104" s="623"/>
      <c r="F104" s="623"/>
    </row>
    <row r="105" spans="1:6" s="21" customFormat="1" ht="12.75">
      <c r="A105" s="597"/>
      <c r="B105" s="607" t="s">
        <v>226</v>
      </c>
      <c r="C105" s="597" t="s">
        <v>221</v>
      </c>
      <c r="D105" s="605" t="s">
        <v>221</v>
      </c>
      <c r="E105" s="613" t="s">
        <v>227</v>
      </c>
      <c r="F105" s="614">
        <f>SUM(F59:F104)</f>
        <v>0</v>
      </c>
    </row>
    <row r="106" spans="1:6" s="21" customFormat="1" ht="12.75">
      <c r="A106" s="626"/>
      <c r="B106" s="625"/>
      <c r="C106" s="626"/>
      <c r="D106" s="627"/>
      <c r="E106" s="628"/>
      <c r="F106" s="628"/>
    </row>
    <row r="107" spans="1:6" s="21" customFormat="1" ht="12.75">
      <c r="A107" s="600"/>
      <c r="B107" s="615" t="s">
        <v>661</v>
      </c>
      <c r="C107" s="600"/>
      <c r="D107" s="616"/>
      <c r="E107" s="449"/>
      <c r="F107" s="449"/>
    </row>
    <row r="108" spans="1:6" s="21" customFormat="1" ht="12.75">
      <c r="A108" s="619"/>
      <c r="B108" s="619"/>
      <c r="C108" s="619"/>
      <c r="D108" s="620"/>
      <c r="E108" s="619"/>
      <c r="F108" s="621"/>
    </row>
    <row r="109" spans="1:6" s="21" customFormat="1" ht="12.75">
      <c r="A109" s="979" t="s">
        <v>210</v>
      </c>
      <c r="B109" s="979" t="s">
        <v>211</v>
      </c>
      <c r="C109" s="979" t="s">
        <v>212</v>
      </c>
      <c r="D109" s="979" t="s">
        <v>213</v>
      </c>
      <c r="E109" s="979" t="s">
        <v>214</v>
      </c>
      <c r="F109" s="601" t="s">
        <v>215</v>
      </c>
    </row>
    <row r="110" spans="1:6" s="21" customFormat="1" ht="12.75">
      <c r="A110" s="980"/>
      <c r="B110" s="980"/>
      <c r="C110" s="980"/>
      <c r="D110" s="980"/>
      <c r="E110" s="980"/>
      <c r="F110" s="602" t="s">
        <v>0</v>
      </c>
    </row>
    <row r="111" spans="1:6" s="21" customFormat="1" ht="12.75">
      <c r="A111" s="450"/>
      <c r="B111" s="44" t="s">
        <v>49</v>
      </c>
      <c r="C111" s="450"/>
      <c r="D111" s="603"/>
      <c r="E111" s="450"/>
      <c r="F111" s="629"/>
    </row>
    <row r="112" spans="1:6" s="21" customFormat="1" ht="12.75">
      <c r="A112" s="597"/>
      <c r="B112" s="44" t="s">
        <v>221</v>
      </c>
      <c r="C112" s="597"/>
      <c r="D112" s="605"/>
      <c r="E112" s="604"/>
      <c r="F112" s="604"/>
    </row>
    <row r="113" spans="1:6" s="21" customFormat="1" ht="12.75">
      <c r="A113" s="597"/>
      <c r="B113" s="44" t="s">
        <v>750</v>
      </c>
      <c r="C113" s="597"/>
      <c r="D113" s="605"/>
      <c r="E113" s="604"/>
      <c r="F113" s="604"/>
    </row>
    <row r="114" spans="1:6" s="21" customFormat="1" ht="12.75">
      <c r="A114" s="597"/>
      <c r="B114" s="44"/>
      <c r="C114" s="597"/>
      <c r="D114" s="605"/>
      <c r="E114" s="604"/>
      <c r="F114" s="604"/>
    </row>
    <row r="115" spans="1:6" s="21" customFormat="1" ht="12.75">
      <c r="A115" s="597" t="s">
        <v>216</v>
      </c>
      <c r="B115" s="45" t="s">
        <v>412</v>
      </c>
      <c r="C115" s="597" t="s">
        <v>188</v>
      </c>
      <c r="D115" s="641">
        <v>800</v>
      </c>
      <c r="E115" s="604"/>
      <c r="F115" s="604">
        <f>D115*E115</f>
        <v>0</v>
      </c>
    </row>
    <row r="116" spans="1:6" s="21" customFormat="1" ht="12.75">
      <c r="A116" s="45"/>
      <c r="B116" s="45"/>
      <c r="C116" s="597"/>
      <c r="D116" s="648"/>
      <c r="E116" s="604"/>
      <c r="F116" s="604"/>
    </row>
    <row r="117" spans="1:6" s="21" customFormat="1" ht="12.75">
      <c r="A117" s="45"/>
      <c r="B117" s="44" t="s">
        <v>51</v>
      </c>
      <c r="C117" s="597"/>
      <c r="D117" s="605"/>
      <c r="E117" s="604"/>
      <c r="F117" s="604" t="s">
        <v>221</v>
      </c>
    </row>
    <row r="118" spans="1:6" s="21" customFormat="1" ht="12.75">
      <c r="A118" s="45"/>
      <c r="B118" s="45"/>
      <c r="C118" s="597"/>
      <c r="D118" s="605"/>
      <c r="E118" s="604"/>
      <c r="F118" s="604"/>
    </row>
    <row r="119" spans="1:6" s="21" customFormat="1" ht="12.75">
      <c r="A119" s="597" t="s">
        <v>217</v>
      </c>
      <c r="B119" s="45" t="s">
        <v>174</v>
      </c>
      <c r="C119" s="597"/>
      <c r="D119" s="605"/>
      <c r="E119" s="604"/>
      <c r="F119" s="604" t="s">
        <v>221</v>
      </c>
    </row>
    <row r="120" spans="1:6" s="21" customFormat="1" ht="13.5">
      <c r="A120" s="597"/>
      <c r="B120" s="45" t="s">
        <v>52</v>
      </c>
      <c r="C120" s="597" t="s">
        <v>743</v>
      </c>
      <c r="D120" s="597">
        <f>D96</f>
        <v>295</v>
      </c>
      <c r="E120" s="604"/>
      <c r="F120" s="604">
        <f>D120*E120</f>
        <v>0</v>
      </c>
    </row>
    <row r="121" spans="1:6" s="21" customFormat="1" ht="12.75">
      <c r="A121" s="597"/>
      <c r="B121" s="45"/>
      <c r="C121" s="597"/>
      <c r="D121" s="605"/>
      <c r="E121" s="604"/>
      <c r="F121" s="646"/>
    </row>
    <row r="122" spans="1:6" s="21" customFormat="1" ht="12.75">
      <c r="A122" s="597" t="s">
        <v>221</v>
      </c>
      <c r="B122" s="44" t="s">
        <v>268</v>
      </c>
      <c r="C122" s="764" t="s">
        <v>221</v>
      </c>
      <c r="D122" s="597" t="s">
        <v>221</v>
      </c>
      <c r="E122" s="646"/>
      <c r="F122" s="604" t="s">
        <v>221</v>
      </c>
    </row>
    <row r="123" spans="1:6" s="21" customFormat="1" ht="12.75">
      <c r="A123" s="597"/>
      <c r="B123" s="44"/>
      <c r="C123" s="45"/>
      <c r="D123" s="45"/>
      <c r="E123" s="45"/>
      <c r="F123" s="45"/>
    </row>
    <row r="124" spans="1:6" s="21" customFormat="1" ht="13.5">
      <c r="A124" s="597" t="s">
        <v>218</v>
      </c>
      <c r="B124" s="45" t="s">
        <v>54</v>
      </c>
      <c r="C124" s="764" t="s">
        <v>743</v>
      </c>
      <c r="D124" s="597">
        <v>80</v>
      </c>
      <c r="E124" s="646"/>
      <c r="F124" s="604">
        <f>D124*E124</f>
        <v>0</v>
      </c>
    </row>
    <row r="125" spans="1:6" s="21" customFormat="1" ht="12.75">
      <c r="A125" s="45"/>
      <c r="B125" s="44"/>
      <c r="C125" s="45"/>
      <c r="D125" s="45"/>
      <c r="E125" s="45"/>
      <c r="F125" s="45"/>
    </row>
    <row r="126" spans="1:6" s="21" customFormat="1" ht="12.75">
      <c r="A126" s="597" t="s">
        <v>270</v>
      </c>
      <c r="B126" s="45" t="s">
        <v>663</v>
      </c>
      <c r="C126" s="597" t="s">
        <v>228</v>
      </c>
      <c r="D126" s="597">
        <v>78</v>
      </c>
      <c r="E126" s="604"/>
      <c r="F126" s="604">
        <f>D126*E126</f>
        <v>0</v>
      </c>
    </row>
    <row r="127" spans="1:6" s="21" customFormat="1" ht="12.75">
      <c r="A127" s="597"/>
      <c r="B127" s="630"/>
      <c r="C127" s="597"/>
      <c r="D127" s="605"/>
      <c r="E127" s="604"/>
      <c r="F127" s="604"/>
    </row>
    <row r="128" spans="1:6" s="21" customFormat="1" ht="12.75">
      <c r="A128" s="45"/>
      <c r="B128" s="44" t="s">
        <v>186</v>
      </c>
      <c r="C128" s="451"/>
      <c r="D128" s="605"/>
      <c r="E128" s="604"/>
      <c r="F128" s="604"/>
    </row>
    <row r="129" spans="1:6" s="21" customFormat="1" ht="12.75">
      <c r="A129" s="45"/>
      <c r="B129" s="630"/>
      <c r="C129" s="597"/>
      <c r="D129" s="605"/>
      <c r="E129" s="604"/>
      <c r="F129" s="604"/>
    </row>
    <row r="130" spans="1:6" s="21" customFormat="1" ht="12.75">
      <c r="A130" s="597" t="s">
        <v>225</v>
      </c>
      <c r="B130" s="45" t="s">
        <v>56</v>
      </c>
      <c r="C130" s="597"/>
      <c r="D130" s="605"/>
      <c r="E130" s="604"/>
      <c r="F130" s="604"/>
    </row>
    <row r="131" spans="1:6" s="21" customFormat="1" ht="12.75">
      <c r="A131" s="597" t="s">
        <v>221</v>
      </c>
      <c r="B131" s="45" t="s">
        <v>187</v>
      </c>
      <c r="C131" s="597"/>
      <c r="D131" s="605"/>
      <c r="E131" s="604"/>
      <c r="F131" s="604"/>
    </row>
    <row r="132" spans="1:6" s="21" customFormat="1" ht="13.5">
      <c r="A132" s="597"/>
      <c r="B132" s="45" t="s">
        <v>57</v>
      </c>
      <c r="C132" s="597" t="s">
        <v>743</v>
      </c>
      <c r="D132" s="597">
        <v>295</v>
      </c>
      <c r="E132" s="631"/>
      <c r="F132" s="604">
        <f>D132*E132</f>
        <v>0</v>
      </c>
    </row>
    <row r="133" spans="1:6" s="21" customFormat="1" ht="12.75">
      <c r="A133" s="438" t="s">
        <v>221</v>
      </c>
      <c r="B133" s="45"/>
      <c r="C133" s="597"/>
      <c r="D133" s="605"/>
      <c r="E133" s="604"/>
      <c r="F133" s="604"/>
    </row>
    <row r="134" spans="1:6" s="21" customFormat="1" ht="12.75">
      <c r="A134" s="438"/>
      <c r="B134" s="632" t="s">
        <v>85</v>
      </c>
      <c r="C134" s="597"/>
      <c r="D134" s="605"/>
      <c r="E134" s="451"/>
      <c r="F134" s="604"/>
    </row>
    <row r="135" spans="1:6" s="21" customFormat="1" ht="12.75">
      <c r="A135" s="438"/>
      <c r="B135" s="44" t="s">
        <v>664</v>
      </c>
      <c r="C135" s="597"/>
      <c r="D135" s="605"/>
      <c r="E135" s="604"/>
      <c r="F135" s="604"/>
    </row>
    <row r="136" spans="1:6" s="21" customFormat="1" ht="12.75">
      <c r="A136" s="438"/>
      <c r="B136" s="44"/>
      <c r="C136" s="597"/>
      <c r="D136" s="605"/>
      <c r="E136" s="604"/>
      <c r="F136" s="604"/>
    </row>
    <row r="137" spans="1:6" s="21" customFormat="1" ht="13.5">
      <c r="A137" s="438" t="s">
        <v>229</v>
      </c>
      <c r="B137" s="45" t="s">
        <v>170</v>
      </c>
      <c r="C137" s="597" t="s">
        <v>743</v>
      </c>
      <c r="D137" s="597">
        <v>225</v>
      </c>
      <c r="E137" s="604"/>
      <c r="F137" s="604">
        <f>D137*E137</f>
        <v>0</v>
      </c>
    </row>
    <row r="138" spans="1:6" s="21" customFormat="1" ht="12.75">
      <c r="A138" s="438"/>
      <c r="B138" s="544"/>
      <c r="C138" s="633"/>
      <c r="D138" s="633"/>
      <c r="E138" s="634"/>
      <c r="F138" s="635"/>
    </row>
    <row r="139" spans="1:6" s="21" customFormat="1" ht="13.5">
      <c r="A139" s="430" t="s">
        <v>232</v>
      </c>
      <c r="B139" s="637" t="s">
        <v>792</v>
      </c>
      <c r="C139" s="597" t="s">
        <v>743</v>
      </c>
      <c r="D139" s="438">
        <v>17</v>
      </c>
      <c r="E139" s="547"/>
      <c r="F139" s="604">
        <f>D139*E139</f>
        <v>0</v>
      </c>
    </row>
    <row r="140" spans="1:6" s="21" customFormat="1" ht="12.75">
      <c r="A140" s="430"/>
      <c r="B140" s="637"/>
      <c r="C140" s="438"/>
      <c r="D140" s="636"/>
      <c r="E140" s="547"/>
      <c r="F140" s="517"/>
    </row>
    <row r="141" spans="1:6" s="21" customFormat="1" ht="12.75">
      <c r="A141" s="430" t="s">
        <v>221</v>
      </c>
      <c r="B141" s="541"/>
      <c r="C141" s="438"/>
      <c r="D141" s="438"/>
      <c r="E141" s="854"/>
      <c r="F141" s="517"/>
    </row>
    <row r="142" spans="1:6" s="21" customFormat="1" ht="12.75">
      <c r="A142" s="430"/>
      <c r="B142" s="637"/>
      <c r="C142" s="636"/>
      <c r="D142" s="636"/>
      <c r="E142" s="855"/>
      <c r="F142" s="635"/>
    </row>
    <row r="143" spans="1:6" s="21" customFormat="1" ht="15.75" customHeight="1">
      <c r="A143" s="430"/>
      <c r="B143" s="637"/>
      <c r="C143" s="600"/>
      <c r="D143" s="438"/>
      <c r="E143" s="856"/>
      <c r="F143" s="517"/>
    </row>
    <row r="144" spans="1:6" s="21" customFormat="1" ht="12.75">
      <c r="A144" s="22"/>
      <c r="B144" s="22"/>
      <c r="D144" s="22"/>
      <c r="F144" s="22"/>
    </row>
    <row r="145" spans="1:6" s="21" customFormat="1" ht="12.75">
      <c r="A145" s="22"/>
      <c r="B145" s="22"/>
      <c r="D145" s="22"/>
      <c r="F145" s="22"/>
    </row>
    <row r="146" spans="1:6" s="21" customFormat="1" ht="12.75">
      <c r="A146" s="22"/>
      <c r="B146" s="22"/>
      <c r="D146" s="22"/>
      <c r="F146" s="22"/>
    </row>
    <row r="147" spans="1:6" s="21" customFormat="1" ht="12.75">
      <c r="A147" s="22"/>
      <c r="B147" s="22"/>
      <c r="D147" s="22"/>
      <c r="F147" s="22"/>
    </row>
    <row r="148" spans="1:6" s="21" customFormat="1" ht="12.75">
      <c r="A148" s="22"/>
      <c r="B148" s="22"/>
      <c r="D148" s="22"/>
      <c r="F148" s="22"/>
    </row>
    <row r="149" spans="1:6" s="21" customFormat="1" ht="12.75">
      <c r="A149" s="22"/>
      <c r="B149" s="22"/>
      <c r="D149" s="22"/>
      <c r="F149" s="22"/>
    </row>
    <row r="150" spans="1:6" s="21" customFormat="1" ht="12.75">
      <c r="A150" s="22"/>
      <c r="B150" s="22"/>
      <c r="D150" s="22"/>
      <c r="F150" s="22"/>
    </row>
    <row r="151" spans="1:6" s="21" customFormat="1" ht="12.75">
      <c r="A151" s="22"/>
      <c r="B151" s="22"/>
      <c r="D151" s="22"/>
      <c r="F151" s="22"/>
    </row>
    <row r="152" spans="1:6" s="21" customFormat="1" ht="12.75">
      <c r="A152" s="22"/>
      <c r="B152" s="22"/>
      <c r="D152" s="22"/>
      <c r="F152" s="22"/>
    </row>
    <row r="153" spans="1:6" s="21" customFormat="1" ht="24" customHeight="1">
      <c r="A153" s="22"/>
      <c r="B153" s="22"/>
      <c r="D153" s="22"/>
      <c r="F153" s="22"/>
    </row>
    <row r="154" spans="1:6" s="21" customFormat="1" ht="12.75">
      <c r="A154" s="430"/>
      <c r="B154" s="637"/>
      <c r="C154" s="548"/>
      <c r="D154" s="636"/>
      <c r="E154" s="857"/>
      <c r="F154" s="635"/>
    </row>
    <row r="155" spans="1:6" s="21" customFormat="1" ht="12.75">
      <c r="A155" s="430"/>
      <c r="B155" s="637"/>
      <c r="C155" s="858"/>
      <c r="D155" s="636"/>
      <c r="E155" s="855"/>
      <c r="F155" s="635"/>
    </row>
    <row r="156" spans="1:6" s="21" customFormat="1" ht="12.75">
      <c r="A156" s="607" t="s">
        <v>221</v>
      </c>
      <c r="B156" s="45"/>
      <c r="C156" s="451"/>
      <c r="D156" s="594"/>
      <c r="E156" s="45"/>
      <c r="F156" s="45"/>
    </row>
    <row r="157" spans="1:6" s="21" customFormat="1" ht="12.75">
      <c r="A157" s="861"/>
      <c r="B157" s="860"/>
      <c r="C157" s="859"/>
      <c r="D157" s="624"/>
      <c r="E157" s="623"/>
      <c r="F157" s="623"/>
    </row>
    <row r="158" spans="1:6" s="21" customFormat="1" ht="12.75">
      <c r="A158" s="952"/>
      <c r="B158" s="607" t="s">
        <v>226</v>
      </c>
      <c r="C158" s="953" t="s">
        <v>221</v>
      </c>
      <c r="D158" s="612" t="s">
        <v>221</v>
      </c>
      <c r="E158" s="613" t="s">
        <v>227</v>
      </c>
      <c r="F158" s="614">
        <f>SUM(F115:F157)</f>
        <v>0</v>
      </c>
    </row>
    <row r="159" spans="1:6" s="21" customFormat="1" ht="12.75">
      <c r="A159" s="600"/>
      <c r="B159" s="449"/>
      <c r="C159" s="600"/>
      <c r="D159" s="616"/>
      <c r="E159" s="618"/>
      <c r="F159" s="618"/>
    </row>
    <row r="160" spans="1:6" s="21" customFormat="1" ht="12.75">
      <c r="A160" s="600"/>
      <c r="B160" s="951" t="s">
        <v>673</v>
      </c>
      <c r="C160" s="600"/>
      <c r="D160" s="616"/>
      <c r="E160" s="449"/>
      <c r="F160" s="449"/>
    </row>
    <row r="161" spans="1:6" s="21" customFormat="1" ht="12.75">
      <c r="A161" s="619"/>
      <c r="B161" s="619"/>
      <c r="C161" s="619"/>
      <c r="D161" s="620"/>
      <c r="E161" s="619"/>
      <c r="F161" s="621"/>
    </row>
    <row r="162" spans="1:6" s="21" customFormat="1" ht="12.75">
      <c r="A162" s="979" t="s">
        <v>210</v>
      </c>
      <c r="B162" s="979" t="s">
        <v>211</v>
      </c>
      <c r="C162" s="979" t="s">
        <v>212</v>
      </c>
      <c r="D162" s="979" t="s">
        <v>213</v>
      </c>
      <c r="E162" s="979" t="s">
        <v>214</v>
      </c>
      <c r="F162" s="601" t="s">
        <v>215</v>
      </c>
    </row>
    <row r="163" spans="1:6" s="21" customFormat="1" ht="12.75">
      <c r="A163" s="980"/>
      <c r="B163" s="980"/>
      <c r="C163" s="980"/>
      <c r="D163" s="980"/>
      <c r="E163" s="980"/>
      <c r="F163" s="602" t="s">
        <v>0</v>
      </c>
    </row>
    <row r="164" spans="1:6" s="21" customFormat="1" ht="12.75">
      <c r="A164" s="574"/>
      <c r="B164" s="637"/>
      <c r="C164" s="636"/>
      <c r="D164" s="636"/>
      <c r="E164" s="638"/>
      <c r="F164" s="635"/>
    </row>
    <row r="165" spans="1:6" s="21" customFormat="1" ht="12.75">
      <c r="A165" s="451"/>
      <c r="B165" s="44" t="s">
        <v>58</v>
      </c>
      <c r="C165" s="597"/>
      <c r="D165" s="605"/>
      <c r="E165" s="604"/>
      <c r="F165" s="604"/>
    </row>
    <row r="166" spans="1:6" s="21" customFormat="1" ht="12.75">
      <c r="A166" s="597"/>
      <c r="B166" s="44" t="s">
        <v>59</v>
      </c>
      <c r="C166" s="597"/>
      <c r="D166" s="605"/>
      <c r="E166" s="604"/>
      <c r="F166" s="604"/>
    </row>
    <row r="167" spans="1:6" s="21" customFormat="1" ht="12.75">
      <c r="A167" s="597"/>
      <c r="B167" s="44" t="s">
        <v>60</v>
      </c>
      <c r="C167" s="597"/>
      <c r="D167" s="605"/>
      <c r="E167" s="604"/>
      <c r="F167" s="604"/>
    </row>
    <row r="168" spans="1:6" s="21" customFormat="1" ht="12.75">
      <c r="A168" s="597"/>
      <c r="B168" s="44" t="s">
        <v>61</v>
      </c>
      <c r="C168" s="597"/>
      <c r="D168" s="605"/>
      <c r="E168" s="604"/>
      <c r="F168" s="604"/>
    </row>
    <row r="169" spans="1:6" s="21" customFormat="1" ht="12.75">
      <c r="A169" s="451"/>
      <c r="B169" s="44" t="s">
        <v>140</v>
      </c>
      <c r="C169" s="597"/>
      <c r="D169" s="597"/>
      <c r="E169" s="604"/>
      <c r="F169" s="604"/>
    </row>
    <row r="170" spans="1:6" s="21" customFormat="1" ht="12.75">
      <c r="A170" s="597"/>
      <c r="B170" s="45"/>
      <c r="C170" s="597"/>
      <c r="D170" s="597"/>
      <c r="E170" s="397"/>
      <c r="F170" s="604"/>
    </row>
    <row r="171" spans="1:6" s="21" customFormat="1" ht="12.75">
      <c r="A171" s="597" t="s">
        <v>216</v>
      </c>
      <c r="B171" s="45" t="s">
        <v>882</v>
      </c>
      <c r="C171" s="597" t="s">
        <v>228</v>
      </c>
      <c r="D171" s="597">
        <v>96</v>
      </c>
      <c r="E171" s="631"/>
      <c r="F171" s="604">
        <f>D171*E171</f>
        <v>0</v>
      </c>
    </row>
    <row r="172" spans="1:6" s="21" customFormat="1" ht="12.75">
      <c r="A172" s="597"/>
      <c r="B172" s="639"/>
      <c r="C172" s="597"/>
      <c r="D172" s="597"/>
      <c r="E172" s="397"/>
      <c r="F172" s="604"/>
    </row>
    <row r="173" spans="1:6" s="21" customFormat="1" ht="12.75">
      <c r="A173" s="597" t="s">
        <v>217</v>
      </c>
      <c r="B173" s="45" t="s">
        <v>163</v>
      </c>
      <c r="C173" s="597" t="s">
        <v>228</v>
      </c>
      <c r="D173" s="597">
        <v>18</v>
      </c>
      <c r="E173" s="397"/>
      <c r="F173" s="604">
        <f>D173*E173</f>
        <v>0</v>
      </c>
    </row>
    <row r="174" spans="1:6" s="21" customFormat="1" ht="12.75">
      <c r="A174" s="597"/>
      <c r="B174" s="45"/>
      <c r="C174" s="597"/>
      <c r="D174" s="597"/>
      <c r="E174" s="397"/>
      <c r="F174" s="604"/>
    </row>
    <row r="175" spans="1:6" s="21" customFormat="1" ht="12.75">
      <c r="A175" s="586" t="s">
        <v>218</v>
      </c>
      <c r="B175" s="45" t="s">
        <v>793</v>
      </c>
      <c r="C175" s="597" t="s">
        <v>228</v>
      </c>
      <c r="D175" s="597">
        <v>2</v>
      </c>
      <c r="E175" s="397"/>
      <c r="F175" s="604">
        <f>D175*E175</f>
        <v>0</v>
      </c>
    </row>
    <row r="176" spans="1:6" s="21" customFormat="1" ht="12.75">
      <c r="A176" s="597"/>
      <c r="B176" s="630"/>
      <c r="C176" s="597"/>
      <c r="D176" s="605"/>
      <c r="E176" s="397"/>
      <c r="F176" s="604"/>
    </row>
    <row r="177" spans="1:6" s="21" customFormat="1" ht="12.75">
      <c r="A177" s="597" t="s">
        <v>265</v>
      </c>
      <c r="B177" s="44" t="s">
        <v>721</v>
      </c>
      <c r="C177" s="597"/>
      <c r="D177" s="605"/>
      <c r="E177" s="397"/>
      <c r="F177" s="604"/>
    </row>
    <row r="178" spans="1:6" s="21" customFormat="1" ht="12.75">
      <c r="A178" s="597"/>
      <c r="B178" s="630"/>
      <c r="C178" s="597"/>
      <c r="D178" s="605"/>
      <c r="E178" s="397"/>
      <c r="F178" s="604"/>
    </row>
    <row r="179" spans="1:6" s="21" customFormat="1" ht="12.75">
      <c r="A179" s="597" t="s">
        <v>219</v>
      </c>
      <c r="B179" s="45" t="s">
        <v>556</v>
      </c>
      <c r="C179" s="597" t="s">
        <v>221</v>
      </c>
      <c r="D179" s="605" t="s">
        <v>221</v>
      </c>
      <c r="E179" s="631"/>
      <c r="F179" s="604" t="s">
        <v>221</v>
      </c>
    </row>
    <row r="180" spans="1:6" s="21" customFormat="1" ht="12.75">
      <c r="A180" s="450"/>
      <c r="B180" s="45" t="s">
        <v>557</v>
      </c>
      <c r="C180" s="597"/>
      <c r="D180" s="605"/>
      <c r="E180" s="631"/>
      <c r="F180" s="604"/>
    </row>
    <row r="181" spans="1:6" s="21" customFormat="1" ht="13.5">
      <c r="A181" s="450"/>
      <c r="B181" s="45" t="s">
        <v>558</v>
      </c>
      <c r="C181" s="597" t="s">
        <v>743</v>
      </c>
      <c r="D181" s="597">
        <v>31</v>
      </c>
      <c r="E181" s="631"/>
      <c r="F181" s="604">
        <f>D181*E181</f>
        <v>0</v>
      </c>
    </row>
    <row r="182" spans="1:6" s="21" customFormat="1" ht="12.75">
      <c r="A182" s="597"/>
      <c r="B182" s="597" t="s">
        <v>221</v>
      </c>
      <c r="C182" s="597"/>
      <c r="D182" s="605"/>
      <c r="E182" s="787"/>
      <c r="F182" s="788" t="s">
        <v>221</v>
      </c>
    </row>
    <row r="183" spans="1:6" s="21" customFormat="1" ht="12.75">
      <c r="A183" s="597"/>
      <c r="B183" s="597" t="s">
        <v>952</v>
      </c>
      <c r="C183" s="597"/>
      <c r="D183" s="605"/>
      <c r="E183" s="604"/>
      <c r="F183" s="614">
        <f>SUM(F171:F181)</f>
        <v>0</v>
      </c>
    </row>
    <row r="184" spans="1:6" s="21" customFormat="1" ht="12.75">
      <c r="A184" s="597"/>
      <c r="B184" s="640"/>
      <c r="C184" s="597"/>
      <c r="D184" s="605"/>
      <c r="E184" s="641"/>
      <c r="F184" s="604" t="s">
        <v>221</v>
      </c>
    </row>
    <row r="185" spans="1:6" s="21" customFormat="1" ht="12.75">
      <c r="A185" s="597"/>
      <c r="B185" s="640"/>
      <c r="C185" s="597"/>
      <c r="D185" s="605"/>
      <c r="E185" s="641"/>
      <c r="F185" s="642"/>
    </row>
    <row r="186" spans="1:10" s="22" customFormat="1" ht="12.75">
      <c r="A186" s="597"/>
      <c r="B186" s="640"/>
      <c r="C186" s="597"/>
      <c r="D186" s="605"/>
      <c r="E186" s="641"/>
      <c r="F186" s="604"/>
      <c r="G186" s="75"/>
      <c r="H186" s="47"/>
      <c r="I186" s="47"/>
      <c r="J186" s="71"/>
    </row>
    <row r="187" spans="1:6" s="21" customFormat="1" ht="12.75">
      <c r="A187" s="597"/>
      <c r="B187" s="640"/>
      <c r="C187" s="597"/>
      <c r="D187" s="605"/>
      <c r="E187" s="641"/>
      <c r="F187" s="604"/>
    </row>
    <row r="188" spans="1:6" s="21" customFormat="1" ht="12.75">
      <c r="A188" s="597"/>
      <c r="B188" s="597" t="s">
        <v>629</v>
      </c>
      <c r="C188" s="597"/>
      <c r="D188" s="605"/>
      <c r="E188" s="641"/>
      <c r="F188" s="604">
        <f>F48</f>
        <v>0</v>
      </c>
    </row>
    <row r="189" spans="1:6" s="21" customFormat="1" ht="12.75">
      <c r="A189" s="597"/>
      <c r="B189" s="599"/>
      <c r="C189" s="597"/>
      <c r="D189" s="605"/>
      <c r="E189" s="641"/>
      <c r="F189" s="604"/>
    </row>
    <row r="190" spans="1:6" s="21" customFormat="1" ht="12.75">
      <c r="A190" s="597"/>
      <c r="B190" s="597" t="s">
        <v>630</v>
      </c>
      <c r="C190" s="597"/>
      <c r="D190" s="605"/>
      <c r="E190" s="641"/>
      <c r="F190" s="604">
        <f>F105</f>
        <v>0</v>
      </c>
    </row>
    <row r="191" spans="1:6" s="21" customFormat="1" ht="12.75">
      <c r="A191" s="597"/>
      <c r="B191" s="599"/>
      <c r="C191" s="597"/>
      <c r="D191" s="605"/>
      <c r="E191" s="641"/>
      <c r="F191" s="604"/>
    </row>
    <row r="192" spans="1:6" s="21" customFormat="1" ht="12.75" customHeight="1">
      <c r="A192" s="597"/>
      <c r="B192" s="597" t="s">
        <v>631</v>
      </c>
      <c r="C192" s="597"/>
      <c r="D192" s="605"/>
      <c r="E192" s="397"/>
      <c r="F192" s="604">
        <f>F158</f>
        <v>0</v>
      </c>
    </row>
    <row r="193" spans="1:6" s="21" customFormat="1" ht="12.75" customHeight="1">
      <c r="A193" s="597"/>
      <c r="B193" s="597"/>
      <c r="C193" s="597"/>
      <c r="D193" s="605"/>
      <c r="E193" s="397"/>
      <c r="F193" s="604"/>
    </row>
    <row r="194" spans="1:6" s="21" customFormat="1" ht="12.75" customHeight="1">
      <c r="A194" s="597"/>
      <c r="B194" s="597" t="s">
        <v>674</v>
      </c>
      <c r="C194" s="597"/>
      <c r="D194" s="605"/>
      <c r="E194" s="397"/>
      <c r="F194" s="604">
        <f>F183</f>
        <v>0</v>
      </c>
    </row>
    <row r="195" spans="1:6" s="21" customFormat="1" ht="12.75" customHeight="1">
      <c r="A195" s="597"/>
      <c r="B195" s="597"/>
      <c r="C195" s="597"/>
      <c r="D195" s="605"/>
      <c r="E195" s="397"/>
      <c r="F195" s="604"/>
    </row>
    <row r="196" spans="1:6" s="21" customFormat="1" ht="12.75" customHeight="1">
      <c r="A196" s="597"/>
      <c r="B196" s="597"/>
      <c r="C196" s="597"/>
      <c r="D196" s="605"/>
      <c r="E196" s="397"/>
      <c r="F196" s="604"/>
    </row>
    <row r="197" spans="1:6" s="21" customFormat="1" ht="12.75" customHeight="1">
      <c r="A197" s="597"/>
      <c r="B197" s="597"/>
      <c r="C197" s="597"/>
      <c r="D197" s="605"/>
      <c r="E197" s="397"/>
      <c r="F197" s="604"/>
    </row>
    <row r="198" spans="1:6" s="21" customFormat="1" ht="12.75" customHeight="1">
      <c r="A198" s="597"/>
      <c r="B198" s="597"/>
      <c r="C198" s="597"/>
      <c r="D198" s="605"/>
      <c r="E198" s="397"/>
      <c r="F198" s="604"/>
    </row>
    <row r="199" spans="1:6" s="21" customFormat="1" ht="12.75" customHeight="1">
      <c r="A199" s="597"/>
      <c r="B199" s="597"/>
      <c r="C199" s="597"/>
      <c r="D199" s="605"/>
      <c r="E199" s="397"/>
      <c r="F199" s="604"/>
    </row>
    <row r="200" spans="1:6" s="21" customFormat="1" ht="12.75" customHeight="1">
      <c r="A200" s="597"/>
      <c r="B200" s="597"/>
      <c r="C200" s="597"/>
      <c r="D200" s="605"/>
      <c r="E200" s="397"/>
      <c r="F200" s="604"/>
    </row>
    <row r="201" spans="1:6" s="21" customFormat="1" ht="12.75" customHeight="1">
      <c r="A201" s="597"/>
      <c r="B201" s="597"/>
      <c r="C201" s="597"/>
      <c r="D201" s="605"/>
      <c r="E201" s="397"/>
      <c r="F201" s="604"/>
    </row>
    <row r="202" spans="1:6" s="21" customFormat="1" ht="12.75" customHeight="1">
      <c r="A202" s="597"/>
      <c r="B202" s="597"/>
      <c r="C202" s="597"/>
      <c r="D202" s="605"/>
      <c r="E202" s="397"/>
      <c r="F202" s="604"/>
    </row>
    <row r="203" spans="1:6" s="21" customFormat="1" ht="12.75" customHeight="1">
      <c r="A203" s="597"/>
      <c r="C203" s="22"/>
      <c r="D203" s="22"/>
      <c r="F203" s="22"/>
    </row>
    <row r="204" spans="1:6" s="21" customFormat="1" ht="12.75" customHeight="1">
      <c r="A204" s="597"/>
      <c r="C204" s="22"/>
      <c r="D204" s="22"/>
      <c r="F204" s="22"/>
    </row>
    <row r="205" spans="1:6" s="21" customFormat="1" ht="12.75" customHeight="1">
      <c r="A205" s="597"/>
      <c r="C205" s="22"/>
      <c r="D205" s="22"/>
      <c r="F205" s="22"/>
    </row>
    <row r="206" spans="1:6" s="21" customFormat="1" ht="12.75" customHeight="1">
      <c r="A206" s="597"/>
      <c r="C206" s="22"/>
      <c r="D206" s="22"/>
      <c r="F206" s="22"/>
    </row>
    <row r="207" spans="1:6" s="21" customFormat="1" ht="12.75" customHeight="1">
      <c r="A207" s="597"/>
      <c r="C207" s="22"/>
      <c r="D207" s="22"/>
      <c r="F207" s="22"/>
    </row>
    <row r="208" spans="1:6" s="21" customFormat="1" ht="12.75" customHeight="1">
      <c r="A208" s="597"/>
      <c r="B208" s="597"/>
      <c r="C208" s="597"/>
      <c r="D208" s="605"/>
      <c r="E208" s="397"/>
      <c r="F208" s="604"/>
    </row>
    <row r="209" spans="1:6" s="21" customFormat="1" ht="12.75" customHeight="1">
      <c r="A209" s="597"/>
      <c r="B209" s="597"/>
      <c r="C209" s="597"/>
      <c r="D209" s="605"/>
      <c r="E209" s="397"/>
      <c r="F209" s="604"/>
    </row>
    <row r="210" spans="1:6" s="21" customFormat="1" ht="12.75">
      <c r="A210" s="597"/>
      <c r="B210" s="597"/>
      <c r="C210" s="597"/>
      <c r="D210" s="605"/>
      <c r="E210" s="397"/>
      <c r="F210" s="604"/>
    </row>
    <row r="211" spans="1:6" s="21" customFormat="1" ht="12.75">
      <c r="A211" s="597"/>
      <c r="B211" s="643"/>
      <c r="C211" s="597"/>
      <c r="D211" s="605"/>
      <c r="E211" s="604"/>
      <c r="F211" s="604"/>
    </row>
    <row r="212" spans="1:6" s="21" customFormat="1" ht="12.75">
      <c r="A212" s="609"/>
      <c r="B212" s="609"/>
      <c r="C212" s="609"/>
      <c r="D212" s="610"/>
      <c r="E212" s="611"/>
      <c r="F212" s="611"/>
    </row>
    <row r="213" spans="1:6" s="21" customFormat="1" ht="12.75">
      <c r="A213" s="607"/>
      <c r="B213" s="602" t="s">
        <v>351</v>
      </c>
      <c r="C213" s="644"/>
      <c r="D213" s="645"/>
      <c r="E213" s="644" t="s">
        <v>227</v>
      </c>
      <c r="F213" s="614">
        <f>SUM(F188:F212)</f>
        <v>0</v>
      </c>
    </row>
    <row r="214" spans="1:6" s="21" customFormat="1" ht="12.75">
      <c r="A214" s="600"/>
      <c r="B214" s="615" t="s">
        <v>632</v>
      </c>
      <c r="C214" s="451"/>
      <c r="D214" s="587"/>
      <c r="E214" s="451"/>
      <c r="F214" s="451"/>
    </row>
    <row r="215" spans="1:6" s="21" customFormat="1" ht="12.75">
      <c r="A215" s="600"/>
      <c r="B215" s="615"/>
      <c r="C215" s="451"/>
      <c r="D215" s="587"/>
      <c r="E215" s="451"/>
      <c r="F215" s="451"/>
    </row>
    <row r="216" spans="1:6" s="21" customFormat="1" ht="12.75">
      <c r="A216" s="600"/>
      <c r="B216" s="615"/>
      <c r="C216" s="451"/>
      <c r="D216" s="587"/>
      <c r="E216" s="451"/>
      <c r="F216" s="451"/>
    </row>
    <row r="217" spans="1:6" s="21" customFormat="1" ht="12.75">
      <c r="A217" s="600"/>
      <c r="B217" s="615"/>
      <c r="C217" s="451"/>
      <c r="D217" s="587"/>
      <c r="E217" s="451"/>
      <c r="F217" s="451"/>
    </row>
    <row r="218" spans="1:6" s="21" customFormat="1" ht="12.75">
      <c r="A218" s="600"/>
      <c r="B218" s="615"/>
      <c r="C218" s="451"/>
      <c r="D218" s="587"/>
      <c r="E218" s="451"/>
      <c r="F218" s="451"/>
    </row>
    <row r="219" spans="1:6" s="21" customFormat="1" ht="12.75">
      <c r="A219" s="600"/>
      <c r="B219" s="615"/>
      <c r="C219" s="451"/>
      <c r="D219" s="587"/>
      <c r="E219" s="451"/>
      <c r="F219" s="451"/>
    </row>
    <row r="220" spans="1:6" s="21" customFormat="1" ht="12.75">
      <c r="A220" s="600"/>
      <c r="B220" s="615"/>
      <c r="C220" s="451"/>
      <c r="D220" s="587"/>
      <c r="E220" s="451"/>
      <c r="F220" s="451"/>
    </row>
    <row r="221" spans="1:6" s="21" customFormat="1" ht="12.75">
      <c r="A221" s="600"/>
      <c r="B221" s="615"/>
      <c r="C221" s="451"/>
      <c r="D221" s="587"/>
      <c r="E221" s="451"/>
      <c r="F221" s="451"/>
    </row>
    <row r="222" spans="1:6" s="21" customFormat="1" ht="12.75">
      <c r="A222" s="619"/>
      <c r="B222" s="619"/>
      <c r="C222" s="619"/>
      <c r="D222" s="620"/>
      <c r="E222" s="619"/>
      <c r="F222" s="621"/>
    </row>
    <row r="223" spans="1:6" s="21" customFormat="1" ht="12.75">
      <c r="A223" s="979" t="s">
        <v>210</v>
      </c>
      <c r="B223" s="979" t="s">
        <v>211</v>
      </c>
      <c r="C223" s="979" t="s">
        <v>212</v>
      </c>
      <c r="D223" s="979" t="s">
        <v>213</v>
      </c>
      <c r="E223" s="979" t="s">
        <v>214</v>
      </c>
      <c r="F223" s="601" t="s">
        <v>215</v>
      </c>
    </row>
    <row r="224" spans="1:6" s="21" customFormat="1" ht="12.75">
      <c r="A224" s="980"/>
      <c r="B224" s="980"/>
      <c r="C224" s="980"/>
      <c r="D224" s="980"/>
      <c r="E224" s="980"/>
      <c r="F224" s="602" t="s">
        <v>0</v>
      </c>
    </row>
    <row r="225" spans="1:6" s="21" customFormat="1" ht="12.75">
      <c r="A225" s="45"/>
      <c r="B225" s="383"/>
      <c r="C225" s="45"/>
      <c r="D225" s="594"/>
      <c r="E225" s="45"/>
      <c r="F225" s="604"/>
    </row>
    <row r="226" spans="1:6" s="21" customFormat="1" ht="12.75">
      <c r="A226" s="597"/>
      <c r="B226" s="606" t="s">
        <v>119</v>
      </c>
      <c r="C226" s="45"/>
      <c r="D226" s="594"/>
      <c r="E226" s="45"/>
      <c r="F226" s="604"/>
    </row>
    <row r="227" spans="1:6" s="21" customFormat="1" ht="12.75">
      <c r="A227" s="597"/>
      <c r="B227" s="606"/>
      <c r="C227" s="45"/>
      <c r="D227" s="594"/>
      <c r="E227" s="45"/>
      <c r="F227" s="604"/>
    </row>
    <row r="228" spans="1:6" s="21" customFormat="1" ht="12.75">
      <c r="A228" s="597"/>
      <c r="B228" s="606" t="s">
        <v>231</v>
      </c>
      <c r="C228" s="597"/>
      <c r="D228" s="605"/>
      <c r="E228" s="604"/>
      <c r="F228" s="604"/>
    </row>
    <row r="229" spans="1:6" s="21" customFormat="1" ht="12.75">
      <c r="A229" s="597"/>
      <c r="B229" s="606"/>
      <c r="C229" s="597"/>
      <c r="D229" s="605"/>
      <c r="E229" s="604"/>
      <c r="F229" s="604"/>
    </row>
    <row r="230" spans="1:6" s="21" customFormat="1" ht="12.75">
      <c r="A230" s="597"/>
      <c r="B230" s="606" t="s">
        <v>925</v>
      </c>
      <c r="C230" s="597"/>
      <c r="D230" s="605"/>
      <c r="E230" s="604"/>
      <c r="F230" s="604"/>
    </row>
    <row r="231" spans="1:6" s="21" customFormat="1" ht="12.75">
      <c r="A231" s="597"/>
      <c r="B231" s="45"/>
      <c r="C231" s="597"/>
      <c r="D231" s="605"/>
      <c r="E231" s="604"/>
      <c r="F231" s="604"/>
    </row>
    <row r="232" spans="1:6" s="21" customFormat="1" ht="36">
      <c r="A232" s="597"/>
      <c r="B232" s="818" t="s">
        <v>886</v>
      </c>
      <c r="C232" s="597"/>
      <c r="D232" s="605"/>
      <c r="E232" s="604"/>
      <c r="F232" s="604"/>
    </row>
    <row r="233" spans="1:6" s="21" customFormat="1" ht="12.75">
      <c r="A233" s="597" t="s">
        <v>216</v>
      </c>
      <c r="B233" s="45" t="s">
        <v>926</v>
      </c>
      <c r="C233" s="597" t="s">
        <v>228</v>
      </c>
      <c r="D233" s="597">
        <v>102</v>
      </c>
      <c r="E233" s="604"/>
      <c r="F233" s="604">
        <f>D233*E233</f>
        <v>0</v>
      </c>
    </row>
    <row r="234" spans="1:6" s="21" customFormat="1" ht="12.75">
      <c r="A234" s="45"/>
      <c r="B234" s="45"/>
      <c r="C234" s="597"/>
      <c r="D234" s="605"/>
      <c r="E234" s="604"/>
      <c r="F234" s="604" t="s">
        <v>221</v>
      </c>
    </row>
    <row r="235" spans="1:6" s="21" customFormat="1" ht="12.75">
      <c r="A235" s="597" t="s">
        <v>217</v>
      </c>
      <c r="B235" s="45" t="s">
        <v>927</v>
      </c>
      <c r="C235" s="597" t="s">
        <v>228</v>
      </c>
      <c r="D235" s="597">
        <v>366</v>
      </c>
      <c r="E235" s="604"/>
      <c r="F235" s="604">
        <f>D235*E235</f>
        <v>0</v>
      </c>
    </row>
    <row r="236" spans="1:6" s="21" customFormat="1" ht="12.75">
      <c r="A236" s="597"/>
      <c r="B236" s="45"/>
      <c r="C236" s="597"/>
      <c r="D236" s="605"/>
      <c r="E236" s="604"/>
      <c r="F236" s="604"/>
    </row>
    <row r="237" spans="1:6" s="21" customFormat="1" ht="12.75">
      <c r="A237" s="597" t="s">
        <v>221</v>
      </c>
      <c r="B237" s="44" t="s">
        <v>887</v>
      </c>
      <c r="C237" s="597"/>
      <c r="D237" s="605"/>
      <c r="E237" s="604"/>
      <c r="F237" s="604"/>
    </row>
    <row r="238" spans="1:6" s="21" customFormat="1" ht="84">
      <c r="A238" s="764"/>
      <c r="B238" s="818" t="s">
        <v>888</v>
      </c>
      <c r="C238" s="597"/>
      <c r="D238" s="605"/>
      <c r="E238" s="604"/>
      <c r="F238" s="604"/>
    </row>
    <row r="239" spans="1:6" s="21" customFormat="1" ht="12.75">
      <c r="A239" s="597"/>
      <c r="B239" s="45"/>
      <c r="C239" s="597"/>
      <c r="D239" s="605"/>
      <c r="E239" s="604"/>
      <c r="F239" s="604"/>
    </row>
    <row r="240" spans="1:6" s="21" customFormat="1" ht="13.5">
      <c r="A240" s="764" t="s">
        <v>218</v>
      </c>
      <c r="B240" s="45" t="s">
        <v>889</v>
      </c>
      <c r="C240" s="600" t="s">
        <v>743</v>
      </c>
      <c r="D240" s="597">
        <v>770</v>
      </c>
      <c r="E240" s="618"/>
      <c r="F240" s="604">
        <f>D240*E240</f>
        <v>0</v>
      </c>
    </row>
    <row r="241" spans="1:6" s="21" customFormat="1" ht="12.75">
      <c r="A241" s="764"/>
      <c r="B241" s="45"/>
      <c r="C241" s="600"/>
      <c r="D241" s="597"/>
      <c r="E241" s="618"/>
      <c r="F241" s="604" t="s">
        <v>221</v>
      </c>
    </row>
    <row r="242" spans="1:6" s="21" customFormat="1" ht="12.75">
      <c r="A242" s="764" t="s">
        <v>219</v>
      </c>
      <c r="B242" s="45" t="s">
        <v>928</v>
      </c>
      <c r="C242" s="819" t="s">
        <v>929</v>
      </c>
      <c r="D242" s="597">
        <v>16</v>
      </c>
      <c r="E242" s="787"/>
      <c r="F242" s="604">
        <f aca="true" t="shared" si="0" ref="F242:F250">D242*E242</f>
        <v>0</v>
      </c>
    </row>
    <row r="243" spans="1:6" s="21" customFormat="1" ht="12.75">
      <c r="A243" s="764"/>
      <c r="B243" s="45"/>
      <c r="C243" s="819"/>
      <c r="D243" s="597"/>
      <c r="E243" s="787"/>
      <c r="F243" s="604" t="s">
        <v>221</v>
      </c>
    </row>
    <row r="244" spans="1:6" s="21" customFormat="1" ht="12.75">
      <c r="A244" s="764" t="s">
        <v>220</v>
      </c>
      <c r="B244" s="45" t="s">
        <v>890</v>
      </c>
      <c r="C244" s="819" t="s">
        <v>929</v>
      </c>
      <c r="D244" s="597">
        <v>350</v>
      </c>
      <c r="E244" s="604"/>
      <c r="F244" s="604">
        <f t="shared" si="0"/>
        <v>0</v>
      </c>
    </row>
    <row r="245" spans="1:6" s="21" customFormat="1" ht="12.75">
      <c r="A245" s="764"/>
      <c r="B245" s="45"/>
      <c r="C245" s="819"/>
      <c r="D245" s="597"/>
      <c r="E245" s="604"/>
      <c r="F245" s="604" t="s">
        <v>221</v>
      </c>
    </row>
    <row r="246" spans="1:6" s="21" customFormat="1" ht="13.5">
      <c r="A246" s="764" t="s">
        <v>222</v>
      </c>
      <c r="B246" s="45" t="s">
        <v>930</v>
      </c>
      <c r="C246" s="819" t="s">
        <v>744</v>
      </c>
      <c r="D246" s="597">
        <v>35</v>
      </c>
      <c r="E246" s="604"/>
      <c r="F246" s="604">
        <f t="shared" si="0"/>
        <v>0</v>
      </c>
    </row>
    <row r="247" spans="1:6" s="21" customFormat="1" ht="12.75">
      <c r="A247" s="597"/>
      <c r="B247" s="45"/>
      <c r="C247" s="600"/>
      <c r="D247" s="597"/>
      <c r="E247" s="618"/>
      <c r="F247" s="604" t="s">
        <v>221</v>
      </c>
    </row>
    <row r="248" spans="1:6" s="21" customFormat="1" ht="13.5">
      <c r="A248" s="764" t="s">
        <v>223</v>
      </c>
      <c r="B248" s="45" t="s">
        <v>947</v>
      </c>
      <c r="C248" s="600" t="s">
        <v>743</v>
      </c>
      <c r="D248" s="597">
        <v>350</v>
      </c>
      <c r="E248" s="618"/>
      <c r="F248" s="604">
        <f t="shared" si="0"/>
        <v>0</v>
      </c>
    </row>
    <row r="249" spans="1:6" s="21" customFormat="1" ht="12.75">
      <c r="A249" s="764"/>
      <c r="B249" s="45"/>
      <c r="C249" s="600"/>
      <c r="D249" s="597"/>
      <c r="E249" s="618"/>
      <c r="F249" s="604" t="s">
        <v>221</v>
      </c>
    </row>
    <row r="250" spans="1:6" s="21" customFormat="1" ht="13.5">
      <c r="A250" s="764" t="s">
        <v>224</v>
      </c>
      <c r="B250" s="45" t="s">
        <v>152</v>
      </c>
      <c r="C250" s="600" t="s">
        <v>743</v>
      </c>
      <c r="D250" s="851">
        <v>350</v>
      </c>
      <c r="E250" s="618"/>
      <c r="F250" s="604">
        <f t="shared" si="0"/>
        <v>0</v>
      </c>
    </row>
    <row r="251" spans="1:6" s="21" customFormat="1" ht="12.75">
      <c r="A251" s="22"/>
      <c r="B251" s="22"/>
      <c r="D251" s="22"/>
      <c r="F251" s="22"/>
    </row>
    <row r="252" spans="1:6" s="21" customFormat="1" ht="12.75">
      <c r="A252" s="29" t="s">
        <v>270</v>
      </c>
      <c r="B252" s="22" t="s">
        <v>938</v>
      </c>
      <c r="C252" s="21" t="s">
        <v>939</v>
      </c>
      <c r="D252" s="22"/>
      <c r="F252" s="90"/>
    </row>
    <row r="253" spans="1:6" s="21" customFormat="1" ht="12.75">
      <c r="A253" s="22"/>
      <c r="B253" s="22"/>
      <c r="D253" s="22"/>
      <c r="F253" s="22"/>
    </row>
    <row r="254" spans="1:6" s="21" customFormat="1" ht="12.75">
      <c r="A254" s="22"/>
      <c r="B254" s="22"/>
      <c r="D254" s="22"/>
      <c r="F254" s="22"/>
    </row>
    <row r="255" spans="1:6" s="21" customFormat="1" ht="12.75">
      <c r="A255" s="22"/>
      <c r="B255" s="22"/>
      <c r="D255" s="22"/>
      <c r="F255" s="22"/>
    </row>
    <row r="256" spans="1:6" s="21" customFormat="1" ht="12.75">
      <c r="A256" s="22"/>
      <c r="B256" s="22"/>
      <c r="D256" s="22"/>
      <c r="F256" s="22"/>
    </row>
    <row r="257" spans="1:6" s="21" customFormat="1" ht="12.75">
      <c r="A257" s="597"/>
      <c r="B257" s="45"/>
      <c r="C257" s="600"/>
      <c r="D257" s="605"/>
      <c r="E257" s="618"/>
      <c r="F257" s="604"/>
    </row>
    <row r="258" spans="2:6" s="21" customFormat="1" ht="12.75">
      <c r="B258" s="22"/>
      <c r="D258" s="22"/>
      <c r="F258" s="22"/>
    </row>
    <row r="259" spans="2:6" s="21" customFormat="1" ht="12.75">
      <c r="B259" s="22"/>
      <c r="D259" s="22"/>
      <c r="F259" s="22"/>
    </row>
    <row r="260" spans="2:6" s="21" customFormat="1" ht="12.75">
      <c r="B260" s="22"/>
      <c r="D260" s="22"/>
      <c r="F260" s="22"/>
    </row>
    <row r="261" spans="2:6" s="21" customFormat="1" ht="12.75">
      <c r="B261" s="22"/>
      <c r="D261" s="22"/>
      <c r="F261" s="22"/>
    </row>
    <row r="262" spans="2:6" s="21" customFormat="1" ht="12.75">
      <c r="B262" s="22"/>
      <c r="D262" s="22"/>
      <c r="F262" s="22"/>
    </row>
    <row r="263" spans="2:6" s="21" customFormat="1" ht="12.75">
      <c r="B263" s="22"/>
      <c r="D263" s="22"/>
      <c r="F263" s="22"/>
    </row>
    <row r="264" spans="1:6" s="21" customFormat="1" ht="12.75">
      <c r="A264" s="764"/>
      <c r="B264" s="647"/>
      <c r="C264" s="600"/>
      <c r="D264" s="605"/>
      <c r="E264" s="618"/>
      <c r="F264" s="604"/>
    </row>
    <row r="265" spans="1:6" s="21" customFormat="1" ht="12.75">
      <c r="A265" s="862"/>
      <c r="B265" s="954" t="s">
        <v>924</v>
      </c>
      <c r="C265" s="862"/>
      <c r="D265" s="862"/>
      <c r="E265" s="864"/>
      <c r="F265" s="864">
        <f>SUM(F233:F264)</f>
        <v>0</v>
      </c>
    </row>
    <row r="266" spans="1:6" s="21" customFormat="1" ht="12.75">
      <c r="A266" s="600"/>
      <c r="B266" s="615" t="s">
        <v>633</v>
      </c>
      <c r="C266" s="600"/>
      <c r="D266" s="618"/>
      <c r="E266" s="617"/>
      <c r="F266" s="618"/>
    </row>
    <row r="267" spans="1:5" s="21" customFormat="1" ht="12.75">
      <c r="A267" s="600"/>
      <c r="B267" s="649"/>
      <c r="C267" s="600"/>
      <c r="D267" s="616"/>
      <c r="E267" s="617"/>
    </row>
    <row r="268" spans="1:6" s="21" customFormat="1" ht="12.75">
      <c r="A268" s="600"/>
      <c r="C268" s="600"/>
      <c r="D268" s="616"/>
      <c r="E268" s="617"/>
      <c r="F268" s="618"/>
    </row>
    <row r="269" spans="1:6" s="21" customFormat="1" ht="12.75">
      <c r="A269" s="979" t="s">
        <v>210</v>
      </c>
      <c r="B269" s="979" t="s">
        <v>211</v>
      </c>
      <c r="C269" s="979" t="s">
        <v>212</v>
      </c>
      <c r="D269" s="979" t="s">
        <v>213</v>
      </c>
      <c r="E269" s="979" t="s">
        <v>214</v>
      </c>
      <c r="F269" s="601" t="s">
        <v>215</v>
      </c>
    </row>
    <row r="270" spans="1:6" s="21" customFormat="1" ht="12.75">
      <c r="A270" s="980"/>
      <c r="B270" s="980"/>
      <c r="C270" s="980"/>
      <c r="D270" s="980"/>
      <c r="E270" s="980"/>
      <c r="F270" s="602" t="s">
        <v>0</v>
      </c>
    </row>
    <row r="271" spans="1:6" s="21" customFormat="1" ht="12.75">
      <c r="A271" s="955"/>
      <c r="B271" s="821" t="s">
        <v>892</v>
      </c>
      <c r="C271" s="822"/>
      <c r="D271" s="823"/>
      <c r="E271" s="824"/>
      <c r="F271" s="825"/>
    </row>
    <row r="272" spans="1:6" s="21" customFormat="1" ht="12.75">
      <c r="A272" s="955"/>
      <c r="B272" s="821" t="s">
        <v>893</v>
      </c>
      <c r="C272" s="822"/>
      <c r="D272" s="826"/>
      <c r="E272" s="824"/>
      <c r="F272" s="825"/>
    </row>
    <row r="273" spans="1:6" s="21" customFormat="1" ht="24">
      <c r="A273" s="955"/>
      <c r="B273" s="827" t="s">
        <v>894</v>
      </c>
      <c r="C273" s="822"/>
      <c r="D273" s="826"/>
      <c r="E273" s="824"/>
      <c r="F273" s="825"/>
    </row>
    <row r="274" spans="1:6" s="21" customFormat="1" ht="12.75">
      <c r="A274" s="955" t="s">
        <v>216</v>
      </c>
      <c r="B274" s="828" t="s">
        <v>147</v>
      </c>
      <c r="C274" s="822" t="s">
        <v>895</v>
      </c>
      <c r="D274" s="826">
        <v>1</v>
      </c>
      <c r="E274" s="824"/>
      <c r="F274" s="988">
        <f>D274*E274</f>
        <v>0</v>
      </c>
    </row>
    <row r="275" spans="1:6" s="21" customFormat="1" ht="12.75">
      <c r="A275" s="955" t="s">
        <v>217</v>
      </c>
      <c r="B275" s="828" t="s">
        <v>896</v>
      </c>
      <c r="C275" s="822" t="s">
        <v>895</v>
      </c>
      <c r="D275" s="826">
        <v>2</v>
      </c>
      <c r="E275" s="824"/>
      <c r="F275" s="988">
        <f aca="true" t="shared" si="1" ref="F275:F298">D275*E275</f>
        <v>0</v>
      </c>
    </row>
    <row r="276" spans="1:6" s="21" customFormat="1" ht="12.75">
      <c r="A276" s="955" t="s">
        <v>218</v>
      </c>
      <c r="B276" s="828" t="s">
        <v>897</v>
      </c>
      <c r="C276" s="822" t="s">
        <v>856</v>
      </c>
      <c r="D276" s="826">
        <v>1</v>
      </c>
      <c r="E276" s="824"/>
      <c r="F276" s="988">
        <f t="shared" si="1"/>
        <v>0</v>
      </c>
    </row>
    <row r="277" spans="1:6" s="21" customFormat="1" ht="7.5" customHeight="1" hidden="1">
      <c r="A277" s="955"/>
      <c r="B277" s="828"/>
      <c r="C277" s="822"/>
      <c r="D277" s="826"/>
      <c r="E277" s="824"/>
      <c r="F277" s="988"/>
    </row>
    <row r="278" spans="1:6" s="21" customFormat="1" ht="36">
      <c r="A278" s="955"/>
      <c r="B278" s="827" t="s">
        <v>898</v>
      </c>
      <c r="C278" s="822"/>
      <c r="D278" s="826"/>
      <c r="E278" s="824"/>
      <c r="F278" s="988"/>
    </row>
    <row r="279" spans="1:6" s="21" customFormat="1" ht="12.75">
      <c r="A279" s="955"/>
      <c r="B279" s="829" t="s">
        <v>899</v>
      </c>
      <c r="C279" s="822"/>
      <c r="D279" s="826"/>
      <c r="E279" s="824"/>
      <c r="F279" s="988"/>
    </row>
    <row r="280" spans="1:6" s="21" customFormat="1" ht="12.75">
      <c r="A280" s="955" t="s">
        <v>219</v>
      </c>
      <c r="B280" s="828" t="s">
        <v>900</v>
      </c>
      <c r="C280" s="822" t="s">
        <v>901</v>
      </c>
      <c r="D280" s="826">
        <v>37</v>
      </c>
      <c r="E280" s="824"/>
      <c r="F280" s="988">
        <f t="shared" si="1"/>
        <v>0</v>
      </c>
    </row>
    <row r="281" spans="1:6" s="21" customFormat="1" ht="12.75">
      <c r="A281" s="955"/>
      <c r="B281" s="821" t="s">
        <v>902</v>
      </c>
      <c r="C281" s="822"/>
      <c r="D281" s="826"/>
      <c r="E281" s="824"/>
      <c r="F281" s="988"/>
    </row>
    <row r="282" spans="1:6" s="21" customFormat="1" ht="12.75">
      <c r="A282" s="955"/>
      <c r="B282" s="828"/>
      <c r="C282" s="822"/>
      <c r="D282" s="826"/>
      <c r="E282" s="824"/>
      <c r="F282" s="988"/>
    </row>
    <row r="283" spans="1:6" s="21" customFormat="1" ht="12.75">
      <c r="A283" s="955" t="s">
        <v>220</v>
      </c>
      <c r="B283" s="828" t="s">
        <v>903</v>
      </c>
      <c r="C283" s="822" t="s">
        <v>901</v>
      </c>
      <c r="D283" s="826">
        <v>181</v>
      </c>
      <c r="E283" s="824"/>
      <c r="F283" s="988">
        <f t="shared" si="1"/>
        <v>0</v>
      </c>
    </row>
    <row r="284" spans="1:6" s="21" customFormat="1" ht="12.75">
      <c r="A284" s="955"/>
      <c r="B284" s="821" t="s">
        <v>904</v>
      </c>
      <c r="C284" s="822"/>
      <c r="D284" s="826"/>
      <c r="E284" s="824"/>
      <c r="F284" s="988"/>
    </row>
    <row r="285" spans="1:6" s="21" customFormat="1" ht="12.75">
      <c r="A285" s="955" t="s">
        <v>222</v>
      </c>
      <c r="B285" s="828" t="s">
        <v>905</v>
      </c>
      <c r="C285" s="822" t="s">
        <v>856</v>
      </c>
      <c r="D285" s="826">
        <v>5</v>
      </c>
      <c r="E285" s="824"/>
      <c r="F285" s="988">
        <f t="shared" si="1"/>
        <v>0</v>
      </c>
    </row>
    <row r="286" spans="1:6" s="21" customFormat="1" ht="12.75">
      <c r="A286" s="955" t="s">
        <v>223</v>
      </c>
      <c r="B286" s="828" t="s">
        <v>906</v>
      </c>
      <c r="C286" s="822" t="s">
        <v>856</v>
      </c>
      <c r="D286" s="826">
        <v>8</v>
      </c>
      <c r="E286" s="824"/>
      <c r="F286" s="988">
        <f t="shared" si="1"/>
        <v>0</v>
      </c>
    </row>
    <row r="287" spans="1:6" s="21" customFormat="1" ht="12.75">
      <c r="A287" s="955" t="s">
        <v>224</v>
      </c>
      <c r="B287" s="828" t="s">
        <v>907</v>
      </c>
      <c r="C287" s="822" t="s">
        <v>856</v>
      </c>
      <c r="D287" s="826">
        <v>3</v>
      </c>
      <c r="E287" s="824"/>
      <c r="F287" s="988">
        <f t="shared" si="1"/>
        <v>0</v>
      </c>
    </row>
    <row r="288" spans="1:6" s="21" customFormat="1" ht="12.75">
      <c r="A288" s="955" t="s">
        <v>270</v>
      </c>
      <c r="B288" s="828" t="s">
        <v>908</v>
      </c>
      <c r="C288" s="822" t="s">
        <v>859</v>
      </c>
      <c r="D288" s="826">
        <v>18</v>
      </c>
      <c r="E288" s="824"/>
      <c r="F288" s="988">
        <f t="shared" si="1"/>
        <v>0</v>
      </c>
    </row>
    <row r="289" spans="1:6" s="21" customFormat="1" ht="12.75">
      <c r="A289" s="955" t="s">
        <v>225</v>
      </c>
      <c r="B289" s="828" t="s">
        <v>909</v>
      </c>
      <c r="C289" s="822" t="s">
        <v>859</v>
      </c>
      <c r="D289" s="826">
        <v>3</v>
      </c>
      <c r="E289" s="824"/>
      <c r="F289" s="988">
        <f t="shared" si="1"/>
        <v>0</v>
      </c>
    </row>
    <row r="290" spans="1:6" s="21" customFormat="1" ht="24">
      <c r="A290" s="955" t="s">
        <v>229</v>
      </c>
      <c r="B290" s="828" t="s">
        <v>910</v>
      </c>
      <c r="C290" s="822" t="s">
        <v>859</v>
      </c>
      <c r="D290" s="826">
        <v>11</v>
      </c>
      <c r="E290" s="824"/>
      <c r="F290" s="988">
        <f t="shared" si="1"/>
        <v>0</v>
      </c>
    </row>
    <row r="291" spans="1:6" s="21" customFormat="1" ht="12.75">
      <c r="A291" s="955"/>
      <c r="B291" s="821" t="s">
        <v>911</v>
      </c>
      <c r="C291" s="822"/>
      <c r="D291" s="826"/>
      <c r="E291" s="824"/>
      <c r="F291" s="988"/>
    </row>
    <row r="292" spans="1:6" s="21" customFormat="1" ht="12.75">
      <c r="A292" s="956"/>
      <c r="B292" s="831" t="s">
        <v>912</v>
      </c>
      <c r="C292" s="832"/>
      <c r="D292" s="833"/>
      <c r="E292" s="834"/>
      <c r="F292" s="988"/>
    </row>
    <row r="293" spans="1:6" s="21" customFormat="1" ht="12.75">
      <c r="A293" s="957"/>
      <c r="B293" s="836" t="s">
        <v>913</v>
      </c>
      <c r="C293" s="837"/>
      <c r="D293" s="833"/>
      <c r="E293" s="838"/>
      <c r="F293" s="988"/>
    </row>
    <row r="294" spans="1:6" s="21" customFormat="1" ht="12.75">
      <c r="A294" s="956" t="s">
        <v>232</v>
      </c>
      <c r="B294" s="839" t="s">
        <v>914</v>
      </c>
      <c r="C294" s="832" t="s">
        <v>856</v>
      </c>
      <c r="D294" s="826">
        <v>5</v>
      </c>
      <c r="E294" s="834"/>
      <c r="F294" s="988">
        <f t="shared" si="1"/>
        <v>0</v>
      </c>
    </row>
    <row r="295" spans="1:6" s="21" customFormat="1" ht="12.75">
      <c r="A295" s="956" t="s">
        <v>228</v>
      </c>
      <c r="B295" s="840" t="s">
        <v>915</v>
      </c>
      <c r="C295" s="832" t="s">
        <v>856</v>
      </c>
      <c r="D295" s="826">
        <v>5</v>
      </c>
      <c r="E295" s="834"/>
      <c r="F295" s="988">
        <f t="shared" si="1"/>
        <v>0</v>
      </c>
    </row>
    <row r="296" spans="1:6" s="21" customFormat="1" ht="12.75">
      <c r="A296" s="956" t="s">
        <v>45</v>
      </c>
      <c r="B296" s="839" t="s">
        <v>424</v>
      </c>
      <c r="C296" s="832" t="s">
        <v>859</v>
      </c>
      <c r="D296" s="826">
        <v>3</v>
      </c>
      <c r="E296" s="834"/>
      <c r="F296" s="988">
        <f t="shared" si="1"/>
        <v>0</v>
      </c>
    </row>
    <row r="297" spans="1:6" s="21" customFormat="1" ht="12.75">
      <c r="A297" s="956" t="s">
        <v>46</v>
      </c>
      <c r="B297" s="839" t="s">
        <v>916</v>
      </c>
      <c r="C297" s="832" t="s">
        <v>859</v>
      </c>
      <c r="D297" s="826">
        <v>9</v>
      </c>
      <c r="E297" s="834"/>
      <c r="F297" s="988">
        <f t="shared" si="1"/>
        <v>0</v>
      </c>
    </row>
    <row r="298" spans="1:6" s="21" customFormat="1" ht="12.75">
      <c r="A298" s="956" t="s">
        <v>48</v>
      </c>
      <c r="B298" s="839" t="s">
        <v>917</v>
      </c>
      <c r="C298" s="832" t="s">
        <v>859</v>
      </c>
      <c r="D298" s="826">
        <v>9</v>
      </c>
      <c r="E298" s="834"/>
      <c r="F298" s="988">
        <f t="shared" si="1"/>
        <v>0</v>
      </c>
    </row>
    <row r="299" spans="1:6" s="21" customFormat="1" ht="12.75">
      <c r="A299" s="958"/>
      <c r="B299" s="842" t="s">
        <v>918</v>
      </c>
      <c r="C299" s="832"/>
      <c r="D299" s="826"/>
      <c r="E299" s="824"/>
      <c r="F299" s="989"/>
    </row>
    <row r="300" spans="1:6" s="21" customFormat="1" ht="24">
      <c r="A300" s="958"/>
      <c r="B300" s="844" t="s">
        <v>919</v>
      </c>
      <c r="C300" s="832"/>
      <c r="D300" s="826"/>
      <c r="E300" s="824"/>
      <c r="F300" s="989"/>
    </row>
    <row r="301" spans="1:6" s="21" customFormat="1" ht="12.75">
      <c r="A301" s="958" t="s">
        <v>79</v>
      </c>
      <c r="B301" s="845" t="s">
        <v>914</v>
      </c>
      <c r="C301" s="832" t="s">
        <v>856</v>
      </c>
      <c r="D301" s="826">
        <v>5</v>
      </c>
      <c r="E301" s="834"/>
      <c r="F301" s="988">
        <f>D301*E301</f>
        <v>0</v>
      </c>
    </row>
    <row r="302" spans="1:6" s="21" customFormat="1" ht="12.75">
      <c r="A302" s="958" t="s">
        <v>920</v>
      </c>
      <c r="B302" s="846" t="s">
        <v>915</v>
      </c>
      <c r="C302" s="832" t="s">
        <v>856</v>
      </c>
      <c r="D302" s="826">
        <v>5</v>
      </c>
      <c r="E302" s="834"/>
      <c r="F302" s="988">
        <f>D302*E302</f>
        <v>0</v>
      </c>
    </row>
    <row r="303" spans="1:6" s="21" customFormat="1" ht="12.75">
      <c r="A303" s="958" t="s">
        <v>921</v>
      </c>
      <c r="B303" s="845" t="s">
        <v>424</v>
      </c>
      <c r="C303" s="832" t="s">
        <v>859</v>
      </c>
      <c r="D303" s="826">
        <v>3</v>
      </c>
      <c r="E303" s="834"/>
      <c r="F303" s="988">
        <f>D303*E303</f>
        <v>0</v>
      </c>
    </row>
    <row r="304" spans="1:6" s="21" customFormat="1" ht="12.75">
      <c r="A304" s="958" t="s">
        <v>922</v>
      </c>
      <c r="B304" s="845" t="s">
        <v>916</v>
      </c>
      <c r="C304" s="832" t="s">
        <v>859</v>
      </c>
      <c r="D304" s="826">
        <v>9</v>
      </c>
      <c r="E304" s="834"/>
      <c r="F304" s="988">
        <f>D304*E304</f>
        <v>0</v>
      </c>
    </row>
    <row r="305" spans="1:6" s="21" customFormat="1" ht="12.75">
      <c r="A305" s="958" t="s">
        <v>923</v>
      </c>
      <c r="B305" s="845" t="s">
        <v>917</v>
      </c>
      <c r="C305" s="832" t="s">
        <v>859</v>
      </c>
      <c r="D305" s="826">
        <v>9</v>
      </c>
      <c r="E305" s="834"/>
      <c r="F305" s="988">
        <f>D305*E305</f>
        <v>0</v>
      </c>
    </row>
    <row r="306" spans="1:6" s="230" customFormat="1" ht="13.5" thickBot="1">
      <c r="A306" s="959"/>
      <c r="B306" s="848" t="s">
        <v>953</v>
      </c>
      <c r="C306" s="849"/>
      <c r="D306" s="849"/>
      <c r="E306" s="850"/>
      <c r="F306" s="990">
        <f>SUM(F274:F305)</f>
        <v>0</v>
      </c>
    </row>
    <row r="307" spans="1:6" s="230" customFormat="1" ht="12.75">
      <c r="A307" s="991"/>
      <c r="B307" s="615"/>
      <c r="C307" s="597"/>
      <c r="D307" s="605"/>
      <c r="E307" s="604"/>
      <c r="F307" s="604"/>
    </row>
    <row r="308" spans="1:6" s="230" customFormat="1" ht="12.75">
      <c r="A308" s="991"/>
      <c r="B308" s="597"/>
      <c r="C308" s="597"/>
      <c r="D308" s="605"/>
      <c r="E308" s="604"/>
      <c r="F308" s="604"/>
    </row>
    <row r="309" spans="1:6" s="230" customFormat="1" ht="12.75">
      <c r="A309" s="597"/>
      <c r="B309" s="597" t="s">
        <v>634</v>
      </c>
      <c r="C309" s="597"/>
      <c r="D309" s="605"/>
      <c r="E309" s="604"/>
      <c r="F309" s="604">
        <f>F265</f>
        <v>0</v>
      </c>
    </row>
    <row r="310" spans="1:6" s="230" customFormat="1" ht="12.75">
      <c r="A310" s="597"/>
      <c r="B310" s="599"/>
      <c r="C310" s="597" t="s">
        <v>732</v>
      </c>
      <c r="D310" s="597" t="s">
        <v>725</v>
      </c>
      <c r="E310" s="604" t="s">
        <v>221</v>
      </c>
      <c r="F310" s="604" t="s">
        <v>221</v>
      </c>
    </row>
    <row r="311" spans="1:6" s="230" customFormat="1" ht="12.75">
      <c r="A311" s="597"/>
      <c r="B311" s="597" t="s">
        <v>635</v>
      </c>
      <c r="C311" s="597"/>
      <c r="D311" s="605"/>
      <c r="E311" s="641"/>
      <c r="F311" s="604">
        <f>F306</f>
        <v>0</v>
      </c>
    </row>
    <row r="312" spans="1:6" s="21" customFormat="1" ht="12.75">
      <c r="A312" s="597"/>
      <c r="B312" s="647" t="s">
        <v>221</v>
      </c>
      <c r="C312" s="597"/>
      <c r="D312" s="605"/>
      <c r="E312" s="650" t="s">
        <v>221</v>
      </c>
      <c r="F312" s="45"/>
    </row>
    <row r="313" spans="1:6" s="267" customFormat="1" ht="12.75">
      <c r="A313" s="597"/>
      <c r="B313" s="629" t="s">
        <v>221</v>
      </c>
      <c r="C313" s="597"/>
      <c r="D313" s="605"/>
      <c r="E313" s="650"/>
      <c r="F313" s="45"/>
    </row>
    <row r="314" spans="1:6" s="267" customFormat="1" ht="12.75">
      <c r="A314" s="597"/>
      <c r="B314" s="597" t="s">
        <v>221</v>
      </c>
      <c r="C314" s="597"/>
      <c r="D314" s="605"/>
      <c r="E314" s="650"/>
      <c r="F314" s="45"/>
    </row>
    <row r="315" spans="1:6" s="267" customFormat="1" ht="12.75">
      <c r="A315" s="597"/>
      <c r="B315" s="597"/>
      <c r="C315" s="597"/>
      <c r="D315" s="605"/>
      <c r="E315" s="650"/>
      <c r="F315" s="45"/>
    </row>
    <row r="316" spans="1:6" s="267" customFormat="1" ht="12.75">
      <c r="A316" s="597"/>
      <c r="B316" s="599"/>
      <c r="C316" s="597"/>
      <c r="D316" s="605"/>
      <c r="E316" s="650"/>
      <c r="F316" s="45"/>
    </row>
    <row r="317" spans="1:6" s="267" customFormat="1" ht="12.75">
      <c r="A317" s="607"/>
      <c r="B317" s="597" t="s">
        <v>221</v>
      </c>
      <c r="C317" s="45"/>
      <c r="D317" s="594"/>
      <c r="E317" s="45"/>
      <c r="F317" s="45"/>
    </row>
    <row r="318" spans="1:6" s="267" customFormat="1" ht="12.75">
      <c r="A318" s="597"/>
      <c r="B318" s="609"/>
      <c r="C318" s="609"/>
      <c r="D318" s="610"/>
      <c r="E318" s="611"/>
      <c r="F318" s="611"/>
    </row>
    <row r="319" spans="1:6" s="267" customFormat="1" ht="12.75">
      <c r="A319" s="607"/>
      <c r="B319" s="602" t="s">
        <v>481</v>
      </c>
      <c r="C319" s="607"/>
      <c r="D319" s="612"/>
      <c r="E319" s="613" t="s">
        <v>227</v>
      </c>
      <c r="F319" s="614">
        <f>SUM(F309:F318)</f>
        <v>0</v>
      </c>
    </row>
    <row r="320" spans="1:6" s="267" customFormat="1" ht="12.75">
      <c r="A320" s="764"/>
      <c r="B320" s="615" t="s">
        <v>636</v>
      </c>
      <c r="C320" s="600"/>
      <c r="D320" s="616"/>
      <c r="E320" s="617"/>
      <c r="F320" s="618"/>
    </row>
    <row r="321" spans="1:6" s="230" customFormat="1" ht="12.75">
      <c r="A321" s="764"/>
      <c r="C321" s="600"/>
      <c r="D321" s="616"/>
      <c r="E321" s="617"/>
      <c r="F321" s="618"/>
    </row>
    <row r="322" spans="1:6" s="230" customFormat="1" ht="12.75">
      <c r="A322" s="600"/>
      <c r="B322" s="615"/>
      <c r="C322" s="600"/>
      <c r="D322" s="616"/>
      <c r="E322" s="617"/>
      <c r="F322" s="618"/>
    </row>
    <row r="323" spans="1:6" s="230" customFormat="1" ht="12.75">
      <c r="A323" s="619"/>
      <c r="B323" s="619"/>
      <c r="C323" s="619"/>
      <c r="D323" s="620"/>
      <c r="E323" s="619"/>
      <c r="F323" s="621"/>
    </row>
    <row r="324" spans="1:6" s="230" customFormat="1" ht="12.75">
      <c r="A324" s="979" t="s">
        <v>210</v>
      </c>
      <c r="B324" s="979" t="s">
        <v>211</v>
      </c>
      <c r="C324" s="979" t="s">
        <v>212</v>
      </c>
      <c r="D324" s="979" t="s">
        <v>213</v>
      </c>
      <c r="E324" s="979" t="s">
        <v>214</v>
      </c>
      <c r="F324" s="601" t="s">
        <v>215</v>
      </c>
    </row>
    <row r="325" spans="1:6" s="230" customFormat="1" ht="12.75">
      <c r="A325" s="980"/>
      <c r="B325" s="980"/>
      <c r="C325" s="980"/>
      <c r="D325" s="980"/>
      <c r="E325" s="980"/>
      <c r="F325" s="602" t="s">
        <v>0</v>
      </c>
    </row>
    <row r="326" spans="1:6" s="230" customFormat="1" ht="12.75">
      <c r="A326" s="45"/>
      <c r="B326" s="592"/>
      <c r="C326" s="623"/>
      <c r="D326" s="624"/>
      <c r="E326" s="623"/>
      <c r="F326" s="623"/>
    </row>
    <row r="327" spans="1:6" s="267" customFormat="1" ht="9.75" customHeight="1">
      <c r="A327" s="45"/>
      <c r="B327" s="606" t="s">
        <v>119</v>
      </c>
      <c r="C327" s="449"/>
      <c r="D327" s="594"/>
      <c r="E327" s="596"/>
      <c r="F327" s="45"/>
    </row>
    <row r="328" spans="1:6" s="267" customFormat="1" ht="12.75">
      <c r="A328" s="45"/>
      <c r="B328" s="606"/>
      <c r="C328" s="596"/>
      <c r="D328" s="587"/>
      <c r="E328" s="45"/>
      <c r="F328" s="45"/>
    </row>
    <row r="329" spans="1:6" s="267" customFormat="1" ht="12.75">
      <c r="A329" s="45"/>
      <c r="B329" s="606" t="s">
        <v>313</v>
      </c>
      <c r="C329" s="596"/>
      <c r="D329" s="587"/>
      <c r="E329" s="45"/>
      <c r="F329" s="45"/>
    </row>
    <row r="330" spans="1:6" s="21" customFormat="1" ht="12.75">
      <c r="A330" s="45"/>
      <c r="B330" s="606"/>
      <c r="C330" s="596"/>
      <c r="D330" s="587"/>
      <c r="E330" s="45"/>
      <c r="F330" s="45"/>
    </row>
    <row r="331" spans="1:6" s="21" customFormat="1" ht="12.75">
      <c r="A331" s="45"/>
      <c r="B331" s="606" t="s">
        <v>233</v>
      </c>
      <c r="C331" s="596"/>
      <c r="D331" s="587"/>
      <c r="E331" s="45"/>
      <c r="F331" s="45"/>
    </row>
    <row r="332" spans="1:6" s="21" customFormat="1" ht="12.75">
      <c r="A332" s="45"/>
      <c r="B332" s="45"/>
      <c r="C332" s="596"/>
      <c r="D332" s="589"/>
      <c r="E332" s="45"/>
      <c r="F332" s="45"/>
    </row>
    <row r="333" spans="1:6" s="267" customFormat="1" ht="15" customHeight="1">
      <c r="A333" s="45"/>
      <c r="B333" s="632" t="s">
        <v>85</v>
      </c>
      <c r="C333" s="596"/>
      <c r="D333" s="589"/>
      <c r="E333" s="45"/>
      <c r="F333" s="45"/>
    </row>
    <row r="334" spans="1:6" s="267" customFormat="1" ht="15" customHeight="1">
      <c r="A334" s="45"/>
      <c r="B334" s="44" t="s">
        <v>81</v>
      </c>
      <c r="C334" s="596"/>
      <c r="D334" s="589"/>
      <c r="E334" s="45"/>
      <c r="F334" s="45"/>
    </row>
    <row r="335" spans="1:6" s="267" customFormat="1" ht="12.75">
      <c r="A335" s="597"/>
      <c r="B335" s="44"/>
      <c r="C335" s="596"/>
      <c r="D335" s="589"/>
      <c r="E335" s="45"/>
      <c r="F335" s="45"/>
    </row>
    <row r="336" spans="1:6" s="267" customFormat="1" ht="13.5">
      <c r="A336" s="597" t="s">
        <v>216</v>
      </c>
      <c r="B336" s="451" t="s">
        <v>795</v>
      </c>
      <c r="C336" s="597" t="s">
        <v>743</v>
      </c>
      <c r="D336" s="586">
        <v>230</v>
      </c>
      <c r="E336" s="397"/>
      <c r="F336" s="397">
        <f>D336*E336</f>
        <v>0</v>
      </c>
    </row>
    <row r="337" spans="1:6" s="267" customFormat="1" ht="12.75">
      <c r="A337" s="597"/>
      <c r="B337" s="451"/>
      <c r="C337" s="597"/>
      <c r="D337" s="586"/>
      <c r="E337" s="397"/>
      <c r="F337" s="397">
        <f>D337*E337</f>
        <v>0</v>
      </c>
    </row>
    <row r="338" spans="1:6" s="267" customFormat="1" ht="12.75">
      <c r="A338" s="597"/>
      <c r="B338" s="451"/>
      <c r="C338" s="597"/>
      <c r="D338" s="586"/>
      <c r="E338" s="397"/>
      <c r="F338" s="397"/>
    </row>
    <row r="339" spans="1:15" s="267" customFormat="1" ht="12.75">
      <c r="A339" s="597"/>
      <c r="B339" s="451"/>
      <c r="C339" s="597"/>
      <c r="D339" s="589"/>
      <c r="E339" s="397"/>
      <c r="F339" s="397"/>
      <c r="I339" s="268"/>
      <c r="J339" s="268"/>
      <c r="K339" s="268"/>
      <c r="L339" s="125"/>
      <c r="M339" s="268"/>
      <c r="N339" s="268"/>
      <c r="O339" s="268"/>
    </row>
    <row r="340" spans="1:15" s="267" customFormat="1" ht="12.75">
      <c r="A340" s="597" t="s">
        <v>221</v>
      </c>
      <c r="B340" s="592" t="s">
        <v>87</v>
      </c>
      <c r="C340" s="597"/>
      <c r="D340" s="589"/>
      <c r="E340" s="45"/>
      <c r="F340" s="45"/>
      <c r="I340" s="268"/>
      <c r="J340" s="268"/>
      <c r="K340" s="268"/>
      <c r="L340" s="125"/>
      <c r="M340" s="268"/>
      <c r="N340" s="268"/>
      <c r="O340" s="268"/>
    </row>
    <row r="341" spans="1:15" s="267" customFormat="1" ht="12.75">
      <c r="A341" s="597"/>
      <c r="B341" s="592"/>
      <c r="C341" s="597"/>
      <c r="D341" s="589"/>
      <c r="E341" s="45"/>
      <c r="F341" s="45"/>
      <c r="I341" s="268"/>
      <c r="J341" s="268"/>
      <c r="K341" s="268"/>
      <c r="L341" s="125"/>
      <c r="M341" s="268"/>
      <c r="N341" s="268"/>
      <c r="O341" s="268"/>
    </row>
    <row r="342" spans="1:15" s="267" customFormat="1" ht="12.75">
      <c r="A342" s="597" t="s">
        <v>217</v>
      </c>
      <c r="B342" s="451" t="s">
        <v>560</v>
      </c>
      <c r="C342" s="597"/>
      <c r="D342" s="589"/>
      <c r="E342" s="45"/>
      <c r="F342" s="45"/>
      <c r="I342" s="268"/>
      <c r="J342" s="268"/>
      <c r="K342" s="268"/>
      <c r="L342" s="125"/>
      <c r="M342" s="268"/>
      <c r="N342" s="268"/>
      <c r="O342" s="268"/>
    </row>
    <row r="343" spans="1:15" s="267" customFormat="1" ht="12.75">
      <c r="A343" s="597"/>
      <c r="B343" s="451" t="s">
        <v>88</v>
      </c>
      <c r="C343" s="597"/>
      <c r="D343" s="589"/>
      <c r="E343" s="45"/>
      <c r="F343" s="45"/>
      <c r="I343" s="268"/>
      <c r="J343" s="268"/>
      <c r="K343" s="268"/>
      <c r="L343" s="125"/>
      <c r="M343" s="268"/>
      <c r="N343" s="268"/>
      <c r="O343" s="268"/>
    </row>
    <row r="344" spans="1:6" s="21" customFormat="1" ht="12.75">
      <c r="A344" s="597" t="s">
        <v>221</v>
      </c>
      <c r="B344" s="451" t="s">
        <v>796</v>
      </c>
      <c r="C344" s="597" t="s">
        <v>228</v>
      </c>
      <c r="D344" s="586">
        <v>49</v>
      </c>
      <c r="E344" s="655"/>
      <c r="F344" s="397">
        <f>D344*E344</f>
        <v>0</v>
      </c>
    </row>
    <row r="345" spans="1:6" s="21" customFormat="1" ht="12.75">
      <c r="A345" s="593"/>
      <c r="B345" s="45"/>
      <c r="C345" s="597"/>
      <c r="D345" s="589"/>
      <c r="E345" s="45"/>
      <c r="F345" s="45"/>
    </row>
    <row r="346" spans="1:6" s="21" customFormat="1" ht="12.75">
      <c r="A346" s="593"/>
      <c r="B346" s="44" t="s">
        <v>681</v>
      </c>
      <c r="C346" s="597"/>
      <c r="D346" s="589"/>
      <c r="E346" s="45"/>
      <c r="F346" s="45"/>
    </row>
    <row r="347" spans="1:6" s="21" customFormat="1" ht="25.5" customHeight="1">
      <c r="A347" s="764" t="s">
        <v>218</v>
      </c>
      <c r="B347" s="657" t="s">
        <v>682</v>
      </c>
      <c r="C347" s="597"/>
      <c r="D347" s="589"/>
      <c r="E347" s="45"/>
      <c r="F347" s="45"/>
    </row>
    <row r="348" spans="2:6" s="21" customFormat="1" ht="13.5" customHeight="1">
      <c r="B348" s="22" t="s">
        <v>933</v>
      </c>
      <c r="C348" s="597" t="s">
        <v>743</v>
      </c>
      <c r="D348" s="586">
        <v>33</v>
      </c>
      <c r="E348" s="397"/>
      <c r="F348" s="397">
        <f>D348*E348</f>
        <v>0</v>
      </c>
    </row>
    <row r="349" spans="1:6" s="21" customFormat="1" ht="14.25" customHeight="1">
      <c r="A349" s="764"/>
      <c r="B349" s="657"/>
      <c r="C349" s="597"/>
      <c r="D349" s="586"/>
      <c r="E349" s="397"/>
      <c r="F349" s="397"/>
    </row>
    <row r="350" spans="1:6" s="21" customFormat="1" ht="14.25" customHeight="1">
      <c r="A350" s="764" t="s">
        <v>219</v>
      </c>
      <c r="B350" s="657" t="s">
        <v>934</v>
      </c>
      <c r="C350" s="597" t="s">
        <v>743</v>
      </c>
      <c r="D350" s="586">
        <v>9.1</v>
      </c>
      <c r="E350" s="397"/>
      <c r="F350" s="397">
        <f>D350*E350</f>
        <v>0</v>
      </c>
    </row>
    <row r="351" spans="1:6" s="21" customFormat="1" ht="12.75" customHeight="1">
      <c r="A351" s="764"/>
      <c r="B351" s="657"/>
      <c r="C351" s="597"/>
      <c r="D351" s="586"/>
      <c r="E351" s="397"/>
      <c r="F351" s="397"/>
    </row>
    <row r="352" spans="1:6" s="21" customFormat="1" ht="13.5">
      <c r="A352" s="764" t="s">
        <v>220</v>
      </c>
      <c r="B352" s="45" t="s">
        <v>935</v>
      </c>
      <c r="C352" s="597" t="s">
        <v>743</v>
      </c>
      <c r="D352" s="586">
        <v>9.2</v>
      </c>
      <c r="E352" s="397"/>
      <c r="F352" s="397">
        <f>D352*E352</f>
        <v>0</v>
      </c>
    </row>
    <row r="353" spans="1:6" s="21" customFormat="1" ht="12.75">
      <c r="A353" s="852"/>
      <c r="B353" s="818" t="s">
        <v>944</v>
      </c>
      <c r="C353" s="597" t="s">
        <v>720</v>
      </c>
      <c r="D353" s="586" t="s">
        <v>221</v>
      </c>
      <c r="E353" s="397"/>
      <c r="F353" s="397" t="s">
        <v>794</v>
      </c>
    </row>
    <row r="354" spans="1:6" s="21" customFormat="1" ht="12.75">
      <c r="A354" s="45"/>
      <c r="B354" s="451"/>
      <c r="C354" s="597"/>
      <c r="D354" s="589"/>
      <c r="E354" s="45"/>
      <c r="F354" s="45"/>
    </row>
    <row r="355" spans="1:6" s="21" customFormat="1" ht="27.75" customHeight="1">
      <c r="A355" s="597" t="s">
        <v>222</v>
      </c>
      <c r="B355" s="657" t="s">
        <v>682</v>
      </c>
      <c r="C355" s="597" t="s">
        <v>743</v>
      </c>
      <c r="D355" s="586">
        <v>6</v>
      </c>
      <c r="E355" s="397"/>
      <c r="F355" s="397">
        <f>D355*E355</f>
        <v>0</v>
      </c>
    </row>
    <row r="356" spans="1:6" s="21" customFormat="1" ht="12.75">
      <c r="A356" s="45"/>
      <c r="B356" s="592"/>
      <c r="C356" s="45"/>
      <c r="D356" s="594"/>
      <c r="E356" s="45"/>
      <c r="F356" s="45"/>
    </row>
    <row r="357" spans="1:6" s="21" customFormat="1" ht="12.75">
      <c r="A357" s="22"/>
      <c r="B357" s="65"/>
      <c r="C357" s="22"/>
      <c r="D357" s="203"/>
      <c r="E357" s="22"/>
      <c r="F357" s="22"/>
    </row>
    <row r="358" spans="1:6" s="21" customFormat="1" ht="12.75">
      <c r="A358" s="22"/>
      <c r="B358" s="65"/>
      <c r="C358" s="22"/>
      <c r="D358" s="203"/>
      <c r="E358" s="22"/>
      <c r="F358" s="22"/>
    </row>
    <row r="359" spans="1:6" s="21" customFormat="1" ht="12.75">
      <c r="A359" s="22"/>
      <c r="B359" s="65"/>
      <c r="C359" s="22"/>
      <c r="D359" s="203"/>
      <c r="E359" s="22"/>
      <c r="F359" s="22"/>
    </row>
    <row r="360" spans="1:6" s="21" customFormat="1" ht="12.75">
      <c r="A360" s="22"/>
      <c r="B360" s="65"/>
      <c r="C360" s="22"/>
      <c r="D360" s="203"/>
      <c r="E360" s="22"/>
      <c r="F360" s="22"/>
    </row>
    <row r="361" spans="1:6" s="21" customFormat="1" ht="12.75">
      <c r="A361" s="22"/>
      <c r="B361" s="65"/>
      <c r="C361" s="22"/>
      <c r="D361" s="203"/>
      <c r="E361" s="22"/>
      <c r="F361" s="22"/>
    </row>
    <row r="362" spans="1:6" s="21" customFormat="1" ht="12.75">
      <c r="A362" s="22"/>
      <c r="B362" s="65"/>
      <c r="C362" s="22"/>
      <c r="D362" s="203"/>
      <c r="E362" s="22"/>
      <c r="F362" s="22"/>
    </row>
    <row r="363" spans="1:6" s="21" customFormat="1" ht="12.75">
      <c r="A363" s="22"/>
      <c r="B363" s="65"/>
      <c r="C363" s="22"/>
      <c r="D363" s="203"/>
      <c r="E363" s="22"/>
      <c r="F363" s="22"/>
    </row>
    <row r="364" spans="1:9" s="21" customFormat="1" ht="12.75">
      <c r="A364" s="22"/>
      <c r="B364" s="65"/>
      <c r="C364" s="22"/>
      <c r="D364" s="203"/>
      <c r="E364" s="22"/>
      <c r="F364" s="22"/>
      <c r="I364" s="21" t="s">
        <v>714</v>
      </c>
    </row>
    <row r="365" spans="1:6" s="21" customFormat="1" ht="12.75">
      <c r="A365" s="22"/>
      <c r="B365" s="65"/>
      <c r="C365" s="22"/>
      <c r="D365" s="203"/>
      <c r="E365" s="22"/>
      <c r="F365" s="22"/>
    </row>
    <row r="366" spans="1:6" s="21" customFormat="1" ht="12.75">
      <c r="A366" s="22"/>
      <c r="B366" s="65"/>
      <c r="C366" s="22"/>
      <c r="D366" s="203"/>
      <c r="E366" s="22"/>
      <c r="F366" s="22"/>
    </row>
    <row r="367" spans="1:6" s="21" customFormat="1" ht="12.75" customHeight="1">
      <c r="A367" s="22"/>
      <c r="B367" s="65"/>
      <c r="C367" s="22"/>
      <c r="D367" s="203"/>
      <c r="E367" s="22"/>
      <c r="F367" s="22"/>
    </row>
    <row r="368" spans="1:6" s="21" customFormat="1" ht="21" customHeight="1">
      <c r="A368" s="22"/>
      <c r="B368" s="65"/>
      <c r="C368" s="22"/>
      <c r="D368" s="203"/>
      <c r="E368" s="22"/>
      <c r="F368" s="22"/>
    </row>
    <row r="369" spans="1:6" s="21" customFormat="1" ht="12.75" customHeight="1">
      <c r="A369" s="22"/>
      <c r="B369" s="65"/>
      <c r="C369" s="22"/>
      <c r="D369" s="203"/>
      <c r="E369" s="22"/>
      <c r="F369" s="22"/>
    </row>
    <row r="370" spans="1:6" s="21" customFormat="1" ht="22.5" customHeight="1">
      <c r="A370" s="22"/>
      <c r="B370" s="65"/>
      <c r="C370" s="22"/>
      <c r="D370" s="203"/>
      <c r="E370" s="22"/>
      <c r="F370" s="22"/>
    </row>
    <row r="371" spans="1:6" s="21" customFormat="1" ht="12.75">
      <c r="A371" s="22"/>
      <c r="B371" s="65"/>
      <c r="C371" s="22"/>
      <c r="D371" s="203"/>
      <c r="E371" s="22"/>
      <c r="F371" s="22"/>
    </row>
    <row r="372" spans="1:6" s="21" customFormat="1" ht="12.75">
      <c r="A372" s="22"/>
      <c r="B372" s="65"/>
      <c r="C372" s="22"/>
      <c r="D372" s="213"/>
      <c r="E372" s="22"/>
      <c r="F372" s="22"/>
    </row>
    <row r="373" spans="1:6" s="21" customFormat="1" ht="12.75">
      <c r="A373" s="46"/>
      <c r="B373" s="602" t="s">
        <v>433</v>
      </c>
      <c r="C373" s="644"/>
      <c r="D373" s="620"/>
      <c r="E373" s="644" t="s">
        <v>190</v>
      </c>
      <c r="F373" s="707">
        <f>SUM(F328:F355)</f>
        <v>0</v>
      </c>
    </row>
    <row r="374" spans="1:6" s="21" customFormat="1" ht="12.75">
      <c r="A374" s="47"/>
      <c r="B374" s="149"/>
      <c r="C374" s="150"/>
      <c r="D374" s="215"/>
      <c r="E374" s="150"/>
      <c r="F374" s="150"/>
    </row>
    <row r="375" spans="1:6" s="21" customFormat="1" ht="12.75">
      <c r="A375" s="47"/>
      <c r="B375" s="244" t="s">
        <v>954</v>
      </c>
      <c r="C375" s="47"/>
      <c r="D375" s="213"/>
      <c r="E375" s="47"/>
      <c r="F375" s="47"/>
    </row>
    <row r="376" spans="1:6" s="21" customFormat="1" ht="12.75">
      <c r="A376" s="19"/>
      <c r="B376" s="19"/>
      <c r="C376" s="19"/>
      <c r="D376" s="202"/>
      <c r="E376" s="19"/>
      <c r="F376" s="20"/>
    </row>
    <row r="377" spans="1:6" s="21" customFormat="1" ht="12.75">
      <c r="A377" s="979" t="s">
        <v>210</v>
      </c>
      <c r="B377" s="979" t="s">
        <v>211</v>
      </c>
      <c r="C377" s="979" t="s">
        <v>212</v>
      </c>
      <c r="D377" s="979" t="s">
        <v>213</v>
      </c>
      <c r="E377" s="979" t="s">
        <v>214</v>
      </c>
      <c r="F377" s="601" t="s">
        <v>215</v>
      </c>
    </row>
    <row r="378" spans="1:6" s="21" customFormat="1" ht="12.75">
      <c r="A378" s="980"/>
      <c r="B378" s="980"/>
      <c r="C378" s="980"/>
      <c r="D378" s="980"/>
      <c r="E378" s="980"/>
      <c r="F378" s="602" t="s">
        <v>0</v>
      </c>
    </row>
    <row r="379" spans="1:6" s="21" customFormat="1" ht="12.75">
      <c r="A379" s="45"/>
      <c r="B379" s="736"/>
      <c r="C379" s="45"/>
      <c r="D379" s="594"/>
      <c r="E379" s="45"/>
      <c r="F379" s="45"/>
    </row>
    <row r="380" spans="1:6" s="21" customFormat="1" ht="12.75">
      <c r="A380" s="45"/>
      <c r="B380" s="606" t="s">
        <v>119</v>
      </c>
      <c r="C380" s="45"/>
      <c r="D380" s="594"/>
      <c r="E380" s="45"/>
      <c r="F380" s="45"/>
    </row>
    <row r="381" spans="1:6" s="21" customFormat="1" ht="12.75">
      <c r="A381" s="45"/>
      <c r="B381" s="451"/>
      <c r="C381" s="597"/>
      <c r="D381" s="589"/>
      <c r="E381" s="45"/>
      <c r="F381" s="45"/>
    </row>
    <row r="382" spans="1:6" s="21" customFormat="1" ht="12.75">
      <c r="A382" s="45"/>
      <c r="B382" s="663" t="s">
        <v>496</v>
      </c>
      <c r="C382" s="45"/>
      <c r="D382" s="587"/>
      <c r="E382" s="45"/>
      <c r="F382" s="45"/>
    </row>
    <row r="383" spans="1:6" s="21" customFormat="1" ht="12.75">
      <c r="A383" s="45"/>
      <c r="B383" s="663"/>
      <c r="C383" s="45"/>
      <c r="D383" s="587"/>
      <c r="E383" s="45"/>
      <c r="F383" s="45"/>
    </row>
    <row r="384" spans="1:6" s="21" customFormat="1" ht="12.75">
      <c r="A384" s="45"/>
      <c r="B384" s="663" t="s">
        <v>234</v>
      </c>
      <c r="C384" s="45"/>
      <c r="D384" s="587"/>
      <c r="E384" s="45"/>
      <c r="F384" s="45"/>
    </row>
    <row r="385" spans="1:6" s="21" customFormat="1" ht="12.75">
      <c r="A385" s="45"/>
      <c r="B385" s="451"/>
      <c r="C385" s="45"/>
      <c r="D385" s="587"/>
      <c r="E385" s="45"/>
      <c r="F385" s="45"/>
    </row>
    <row r="386" spans="1:6" s="21" customFormat="1" ht="12.75">
      <c r="A386" s="45"/>
      <c r="B386" s="700" t="s">
        <v>85</v>
      </c>
      <c r="C386" s="45"/>
      <c r="D386" s="587"/>
      <c r="E386" s="45"/>
      <c r="F386" s="45"/>
    </row>
    <row r="387" spans="1:6" s="21" customFormat="1" ht="12.75">
      <c r="A387" s="45"/>
      <c r="B387" s="592" t="s">
        <v>81</v>
      </c>
      <c r="C387" s="45"/>
      <c r="D387" s="587"/>
      <c r="E387" s="45"/>
      <c r="F387" s="45"/>
    </row>
    <row r="388" spans="1:6" s="21" customFormat="1" ht="12.75">
      <c r="A388" s="45"/>
      <c r="B388" s="44"/>
      <c r="C388" s="45"/>
      <c r="D388" s="586"/>
      <c r="E388" s="397"/>
      <c r="F388" s="397"/>
    </row>
    <row r="389" spans="1:8" s="21" customFormat="1" ht="13.5">
      <c r="A389" s="597" t="s">
        <v>216</v>
      </c>
      <c r="B389" s="45" t="s">
        <v>86</v>
      </c>
      <c r="C389" s="597" t="s">
        <v>743</v>
      </c>
      <c r="D389" s="586">
        <v>151</v>
      </c>
      <c r="E389" s="397"/>
      <c r="F389" s="397">
        <f>D389*E389</f>
        <v>0</v>
      </c>
      <c r="G389" s="397" t="s">
        <v>221</v>
      </c>
      <c r="H389" s="21" t="s">
        <v>221</v>
      </c>
    </row>
    <row r="390" spans="1:6" s="21" customFormat="1" ht="12.75">
      <c r="A390" s="45"/>
      <c r="B390" s="45"/>
      <c r="C390" s="45"/>
      <c r="D390" s="586"/>
      <c r="E390" s="397"/>
      <c r="F390" s="397"/>
    </row>
    <row r="391" spans="1:6" s="21" customFormat="1" ht="12.75">
      <c r="A391" s="597" t="s">
        <v>221</v>
      </c>
      <c r="B391" s="45" t="s">
        <v>221</v>
      </c>
      <c r="C391" s="597" t="s">
        <v>221</v>
      </c>
      <c r="D391" s="586" t="s">
        <v>221</v>
      </c>
      <c r="E391" s="397" t="s">
        <v>221</v>
      </c>
      <c r="F391" s="397" t="s">
        <v>221</v>
      </c>
    </row>
    <row r="392" spans="1:6" s="21" customFormat="1" ht="12.75">
      <c r="A392" s="597"/>
      <c r="B392" s="44"/>
      <c r="C392" s="45"/>
      <c r="D392" s="587"/>
      <c r="E392" s="397"/>
      <c r="F392" s="397"/>
    </row>
    <row r="393" spans="1:6" s="21" customFormat="1" ht="12.75">
      <c r="A393" s="597" t="s">
        <v>221</v>
      </c>
      <c r="B393" s="45" t="s">
        <v>221</v>
      </c>
      <c r="C393" s="597" t="s">
        <v>221</v>
      </c>
      <c r="D393" s="586"/>
      <c r="E393" s="397"/>
      <c r="F393" s="397"/>
    </row>
    <row r="394" spans="1:6" s="21" customFormat="1" ht="12.75">
      <c r="A394" s="45"/>
      <c r="B394" s="44"/>
      <c r="C394" s="45"/>
      <c r="D394" s="587"/>
      <c r="E394" s="45"/>
      <c r="F394" s="45"/>
    </row>
    <row r="395" spans="1:6" s="21" customFormat="1" ht="12.75">
      <c r="A395" s="45"/>
      <c r="B395" s="44"/>
      <c r="C395" s="45"/>
      <c r="D395" s="594"/>
      <c r="E395" s="45"/>
      <c r="F395" s="45"/>
    </row>
    <row r="396" spans="1:6" s="21" customFormat="1" ht="12.75">
      <c r="A396" s="45"/>
      <c r="B396" s="44"/>
      <c r="C396" s="45"/>
      <c r="D396" s="594"/>
      <c r="E396" s="45"/>
      <c r="F396" s="45"/>
    </row>
    <row r="397" spans="1:6" s="21" customFormat="1" ht="12.75">
      <c r="A397" s="45"/>
      <c r="B397" s="44"/>
      <c r="C397" s="45"/>
      <c r="D397" s="594"/>
      <c r="E397" s="45"/>
      <c r="F397" s="45"/>
    </row>
    <row r="398" spans="1:6" s="21" customFormat="1" ht="12.75">
      <c r="A398" s="45"/>
      <c r="B398" s="44"/>
      <c r="C398" s="45"/>
      <c r="D398" s="594"/>
      <c r="E398" s="45"/>
      <c r="F398" s="45"/>
    </row>
    <row r="399" spans="1:6" s="21" customFormat="1" ht="12.75">
      <c r="A399" s="45"/>
      <c r="B399" s="44"/>
      <c r="C399" s="45"/>
      <c r="D399" s="594"/>
      <c r="E399" s="45"/>
      <c r="F399" s="45"/>
    </row>
    <row r="400" spans="1:6" s="21" customFormat="1" ht="12.75">
      <c r="A400" s="45"/>
      <c r="B400" s="44"/>
      <c r="C400" s="45"/>
      <c r="D400" s="594"/>
      <c r="E400" s="45"/>
      <c r="F400" s="45"/>
    </row>
    <row r="401" spans="1:6" s="21" customFormat="1" ht="12.75">
      <c r="A401" s="45"/>
      <c r="B401" s="44"/>
      <c r="C401" s="45"/>
      <c r="D401" s="594"/>
      <c r="E401" s="45"/>
      <c r="F401" s="45"/>
    </row>
    <row r="402" spans="1:6" s="21" customFormat="1" ht="16.5" customHeight="1">
      <c r="A402" s="45"/>
      <c r="B402" s="44"/>
      <c r="C402" s="45"/>
      <c r="D402" s="594"/>
      <c r="E402" s="45"/>
      <c r="F402" s="45"/>
    </row>
    <row r="403" spans="1:6" s="21" customFormat="1" ht="12.75">
      <c r="A403" s="45"/>
      <c r="B403" s="44"/>
      <c r="C403" s="45"/>
      <c r="D403" s="594"/>
      <c r="E403" s="45"/>
      <c r="F403" s="45"/>
    </row>
    <row r="404" spans="1:6" s="21" customFormat="1" ht="12.75">
      <c r="A404" s="45"/>
      <c r="B404" s="44"/>
      <c r="C404" s="45"/>
      <c r="D404" s="594"/>
      <c r="E404" s="45"/>
      <c r="F404" s="45"/>
    </row>
    <row r="405" spans="1:6" s="21" customFormat="1" ht="12.75">
      <c r="A405" s="45"/>
      <c r="B405" s="44"/>
      <c r="C405" s="45"/>
      <c r="D405" s="594"/>
      <c r="E405" s="45"/>
      <c r="F405" s="45"/>
    </row>
    <row r="406" spans="1:6" s="21" customFormat="1" ht="13.5" customHeight="1">
      <c r="A406" s="45"/>
      <c r="B406" s="44"/>
      <c r="C406" s="45"/>
      <c r="D406" s="594"/>
      <c r="E406" s="45"/>
      <c r="F406" s="45"/>
    </row>
    <row r="407" spans="1:6" s="21" customFormat="1" ht="12.75">
      <c r="A407" s="45"/>
      <c r="B407" s="44"/>
      <c r="C407" s="45"/>
      <c r="D407" s="594"/>
      <c r="E407" s="45"/>
      <c r="F407" s="45"/>
    </row>
    <row r="408" spans="1:6" s="21" customFormat="1" ht="12.75">
      <c r="A408" s="45"/>
      <c r="B408" s="44"/>
      <c r="C408" s="45"/>
      <c r="D408" s="594"/>
      <c r="E408" s="45"/>
      <c r="F408" s="45"/>
    </row>
    <row r="409" spans="1:6" s="21" customFormat="1" ht="12.75">
      <c r="A409" s="45"/>
      <c r="B409" s="44"/>
      <c r="C409" s="45"/>
      <c r="D409" s="594"/>
      <c r="E409" s="45"/>
      <c r="F409" s="45"/>
    </row>
    <row r="410" spans="1:6" s="21" customFormat="1" ht="9" customHeight="1">
      <c r="A410" s="45"/>
      <c r="B410" s="44"/>
      <c r="C410" s="45"/>
      <c r="D410" s="594"/>
      <c r="E410" s="45"/>
      <c r="F410" s="45"/>
    </row>
    <row r="411" spans="1:6" s="21" customFormat="1" ht="12.75">
      <c r="A411" s="45"/>
      <c r="B411" s="44"/>
      <c r="C411" s="45"/>
      <c r="D411" s="594"/>
      <c r="E411" s="45"/>
      <c r="F411" s="45"/>
    </row>
    <row r="412" spans="1:6" s="21" customFormat="1" ht="12.75">
      <c r="A412" s="45"/>
      <c r="B412" s="44"/>
      <c r="C412" s="45"/>
      <c r="D412" s="594"/>
      <c r="E412" s="45"/>
      <c r="F412" s="45"/>
    </row>
    <row r="413" spans="1:6" s="191" customFormat="1" ht="12.75">
      <c r="A413" s="45"/>
      <c r="B413" s="44"/>
      <c r="C413" s="45"/>
      <c r="D413" s="594"/>
      <c r="E413" s="45"/>
      <c r="F413" s="45"/>
    </row>
    <row r="414" spans="1:6" s="191" customFormat="1" ht="12.75">
      <c r="A414" s="45"/>
      <c r="B414" s="44"/>
      <c r="C414" s="45"/>
      <c r="D414" s="594"/>
      <c r="E414" s="45"/>
      <c r="F414" s="45"/>
    </row>
    <row r="415" spans="1:6" s="191" customFormat="1" ht="12.75">
      <c r="A415" s="45"/>
      <c r="B415" s="44"/>
      <c r="C415" s="45"/>
      <c r="D415" s="594"/>
      <c r="E415" s="45"/>
      <c r="F415" s="45"/>
    </row>
    <row r="416" spans="1:6" s="191" customFormat="1" ht="12.75">
      <c r="A416" s="45"/>
      <c r="B416" s="44"/>
      <c r="C416" s="45"/>
      <c r="D416" s="594"/>
      <c r="E416" s="45"/>
      <c r="F416" s="45"/>
    </row>
    <row r="417" spans="1:6" s="191" customFormat="1" ht="12.75">
      <c r="A417" s="45"/>
      <c r="B417" s="44"/>
      <c r="C417" s="45"/>
      <c r="D417" s="594"/>
      <c r="E417" s="45"/>
      <c r="F417" s="45"/>
    </row>
    <row r="418" spans="1:6" s="21" customFormat="1" ht="12.75" customHeight="1">
      <c r="A418" s="45"/>
      <c r="B418" s="44"/>
      <c r="C418" s="45"/>
      <c r="D418" s="594"/>
      <c r="E418" s="45"/>
      <c r="F418" s="45"/>
    </row>
    <row r="419" spans="1:6" s="191" customFormat="1" ht="12.75">
      <c r="A419" s="45"/>
      <c r="B419" s="44"/>
      <c r="C419" s="45"/>
      <c r="D419" s="594"/>
      <c r="E419" s="45"/>
      <c r="F419" s="45"/>
    </row>
    <row r="420" spans="1:6" s="21" customFormat="1" ht="12.75" customHeight="1">
      <c r="A420" s="45"/>
      <c r="B420" s="44"/>
      <c r="C420" s="45"/>
      <c r="D420" s="594"/>
      <c r="E420" s="45"/>
      <c r="F420" s="45"/>
    </row>
    <row r="421" spans="1:15" s="267" customFormat="1" ht="12.75">
      <c r="A421" s="45"/>
      <c r="B421" s="44"/>
      <c r="C421" s="45"/>
      <c r="D421" s="594"/>
      <c r="E421" s="45"/>
      <c r="F421" s="45"/>
      <c r="I421" s="268"/>
      <c r="J421" s="268"/>
      <c r="K421" s="268"/>
      <c r="L421" s="125"/>
      <c r="M421" s="268"/>
      <c r="N421" s="268"/>
      <c r="O421" s="268"/>
    </row>
    <row r="422" spans="1:15" s="267" customFormat="1" ht="12.75" customHeight="1">
      <c r="A422" s="45"/>
      <c r="B422" s="44"/>
      <c r="C422" s="45"/>
      <c r="D422" s="594"/>
      <c r="E422" s="45"/>
      <c r="F422" s="45"/>
      <c r="I422" s="268"/>
      <c r="J422" s="268"/>
      <c r="K422" s="268"/>
      <c r="L422" s="331"/>
      <c r="M422" s="268"/>
      <c r="N422" s="268"/>
      <c r="O422" s="268"/>
    </row>
    <row r="423" spans="1:15" s="267" customFormat="1" ht="12.75">
      <c r="A423" s="22"/>
      <c r="B423" s="49"/>
      <c r="C423" s="22"/>
      <c r="D423" s="203"/>
      <c r="E423" s="22"/>
      <c r="F423" s="22"/>
      <c r="I423" s="268"/>
      <c r="J423" s="268"/>
      <c r="K423" s="268"/>
      <c r="L423" s="331"/>
      <c r="M423" s="268"/>
      <c r="N423" s="268"/>
      <c r="O423" s="268"/>
    </row>
    <row r="424" spans="1:15" s="267" customFormat="1" ht="12.75">
      <c r="A424" s="22"/>
      <c r="B424" s="49"/>
      <c r="C424" s="22"/>
      <c r="D424" s="203"/>
      <c r="E424" s="22"/>
      <c r="F424" s="22"/>
      <c r="I424" s="268"/>
      <c r="J424" s="268"/>
      <c r="K424" s="268"/>
      <c r="L424" s="331"/>
      <c r="M424" s="268"/>
      <c r="N424" s="268"/>
      <c r="O424" s="268"/>
    </row>
    <row r="425" spans="1:15" s="267" customFormat="1" ht="12.75">
      <c r="A425" s="22"/>
      <c r="B425" s="49"/>
      <c r="C425" s="22"/>
      <c r="D425" s="203"/>
      <c r="E425" s="22"/>
      <c r="F425" s="22"/>
      <c r="I425" s="268"/>
      <c r="J425" s="268"/>
      <c r="K425" s="268"/>
      <c r="L425" s="331"/>
      <c r="M425" s="268"/>
      <c r="N425" s="268"/>
      <c r="O425" s="268"/>
    </row>
    <row r="426" spans="1:15" s="267" customFormat="1" ht="12.75">
      <c r="A426" s="22"/>
      <c r="B426" s="49"/>
      <c r="C426" s="22"/>
      <c r="D426" s="203"/>
      <c r="E426" s="22"/>
      <c r="F426" s="22"/>
      <c r="I426" s="268"/>
      <c r="J426" s="268"/>
      <c r="K426" s="268"/>
      <c r="L426" s="331"/>
      <c r="M426" s="268"/>
      <c r="N426" s="268"/>
      <c r="O426" s="268"/>
    </row>
    <row r="427" spans="1:15" s="267" customFormat="1" ht="12.75">
      <c r="A427" s="22"/>
      <c r="B427" s="49"/>
      <c r="C427" s="22"/>
      <c r="D427" s="203"/>
      <c r="E427" s="22"/>
      <c r="F427" s="22"/>
      <c r="I427" s="268"/>
      <c r="J427" s="268"/>
      <c r="K427" s="268"/>
      <c r="L427" s="331"/>
      <c r="M427" s="268"/>
      <c r="N427" s="268"/>
      <c r="O427" s="268"/>
    </row>
    <row r="428" spans="1:15" s="267" customFormat="1" ht="12.75">
      <c r="A428" s="22"/>
      <c r="B428" s="49"/>
      <c r="C428" s="22"/>
      <c r="D428" s="203"/>
      <c r="E428" s="22"/>
      <c r="F428" s="22"/>
      <c r="I428" s="268"/>
      <c r="J428" s="268"/>
      <c r="K428" s="268"/>
      <c r="L428" s="331"/>
      <c r="M428" s="268"/>
      <c r="N428" s="268"/>
      <c r="O428" s="268"/>
    </row>
    <row r="429" spans="1:15" s="267" customFormat="1" ht="12.75">
      <c r="A429" s="22"/>
      <c r="B429" s="49"/>
      <c r="C429" s="22"/>
      <c r="D429" s="203"/>
      <c r="E429" s="22"/>
      <c r="F429" s="22"/>
      <c r="I429" s="268"/>
      <c r="J429" s="268"/>
      <c r="K429" s="268"/>
      <c r="L429" s="331"/>
      <c r="M429" s="268"/>
      <c r="N429" s="268"/>
      <c r="O429" s="268"/>
    </row>
    <row r="430" spans="1:15" s="267" customFormat="1" ht="12.75">
      <c r="A430" s="22"/>
      <c r="B430" s="49"/>
      <c r="C430" s="22"/>
      <c r="D430" s="203"/>
      <c r="E430" s="22"/>
      <c r="F430" s="22"/>
      <c r="I430" s="268"/>
      <c r="J430" s="268"/>
      <c r="K430" s="268"/>
      <c r="L430" s="331"/>
      <c r="M430" s="268"/>
      <c r="N430" s="268"/>
      <c r="O430" s="268"/>
    </row>
    <row r="431" spans="1:6" s="21" customFormat="1" ht="12.75" customHeight="1">
      <c r="A431" s="80"/>
      <c r="B431" s="134"/>
      <c r="C431" s="80"/>
      <c r="D431" s="209"/>
      <c r="E431" s="80"/>
      <c r="F431" s="80"/>
    </row>
    <row r="432" spans="1:6" s="21" customFormat="1" ht="12.75" customHeight="1">
      <c r="A432" s="46"/>
      <c r="B432" s="602" t="s">
        <v>433</v>
      </c>
      <c r="C432" s="46"/>
      <c r="D432" s="212"/>
      <c r="E432" s="46"/>
      <c r="F432" s="707">
        <f>SUM(F389:F431)</f>
        <v>0</v>
      </c>
    </row>
    <row r="433" s="21" customFormat="1" ht="10.5" customHeight="1">
      <c r="D433" s="205"/>
    </row>
    <row r="434" spans="1:6" s="21" customFormat="1" ht="11.25" customHeight="1">
      <c r="A434" s="47"/>
      <c r="B434" s="245" t="s">
        <v>637</v>
      </c>
      <c r="C434" s="36"/>
      <c r="D434" s="208"/>
      <c r="E434" s="47"/>
      <c r="F434" s="47"/>
    </row>
    <row r="435" spans="1:6" s="21" customFormat="1" ht="12.75" customHeight="1">
      <c r="A435" s="19"/>
      <c r="B435" s="19"/>
      <c r="C435" s="19"/>
      <c r="D435" s="202"/>
      <c r="E435" s="19"/>
      <c r="F435" s="20"/>
    </row>
    <row r="436" spans="1:6" s="21" customFormat="1" ht="12.75" customHeight="1">
      <c r="A436" s="979" t="s">
        <v>210</v>
      </c>
      <c r="B436" s="979" t="s">
        <v>211</v>
      </c>
      <c r="C436" s="979" t="s">
        <v>212</v>
      </c>
      <c r="D436" s="979" t="s">
        <v>213</v>
      </c>
      <c r="E436" s="979" t="s">
        <v>214</v>
      </c>
      <c r="F436" s="601" t="s">
        <v>215</v>
      </c>
    </row>
    <row r="437" spans="1:6" s="21" customFormat="1" ht="12.75" customHeight="1">
      <c r="A437" s="980"/>
      <c r="B437" s="980"/>
      <c r="C437" s="980"/>
      <c r="D437" s="980"/>
      <c r="E437" s="980"/>
      <c r="F437" s="602" t="s">
        <v>0</v>
      </c>
    </row>
    <row r="438" spans="1:6" s="21" customFormat="1" ht="12.75" customHeight="1">
      <c r="A438" s="664"/>
      <c r="B438" s="672"/>
      <c r="C438" s="392"/>
      <c r="D438" s="437"/>
      <c r="E438" s="666"/>
      <c r="F438" s="666"/>
    </row>
    <row r="439" spans="1:6" s="21" customFormat="1" ht="12.75" customHeight="1">
      <c r="A439" s="45"/>
      <c r="B439" s="606" t="s">
        <v>119</v>
      </c>
      <c r="C439" s="45"/>
      <c r="D439" s="594"/>
      <c r="E439" s="45"/>
      <c r="F439" s="45"/>
    </row>
    <row r="440" spans="1:6" s="21" customFormat="1" ht="12.75" customHeight="1">
      <c r="A440" s="45"/>
      <c r="B440" s="451"/>
      <c r="C440" s="597"/>
      <c r="D440" s="589"/>
      <c r="E440" s="45"/>
      <c r="F440" s="45"/>
    </row>
    <row r="441" spans="1:6" s="21" customFormat="1" ht="12.75" customHeight="1">
      <c r="A441" s="45"/>
      <c r="B441" s="663" t="s">
        <v>320</v>
      </c>
      <c r="C441" s="45"/>
      <c r="D441" s="587"/>
      <c r="E441" s="45"/>
      <c r="F441" s="45"/>
    </row>
    <row r="442" spans="1:6" s="21" customFormat="1" ht="12.75" customHeight="1">
      <c r="A442" s="664"/>
      <c r="B442" s="384"/>
      <c r="C442" s="392"/>
      <c r="D442" s="437"/>
      <c r="E442" s="397"/>
      <c r="F442" s="666"/>
    </row>
    <row r="443" spans="1:6" s="21" customFormat="1" ht="10.5" customHeight="1">
      <c r="A443" s="664"/>
      <c r="B443" s="384" t="s">
        <v>235</v>
      </c>
      <c r="C443" s="392"/>
      <c r="D443" s="437"/>
      <c r="E443" s="397"/>
      <c r="F443" s="666"/>
    </row>
    <row r="444" spans="1:6" s="21" customFormat="1" ht="13.5" customHeight="1">
      <c r="A444" s="664"/>
      <c r="B444" s="384"/>
      <c r="C444" s="392"/>
      <c r="D444" s="437"/>
      <c r="E444" s="397"/>
      <c r="F444" s="666"/>
    </row>
    <row r="445" spans="1:6" s="21" customFormat="1" ht="54" customHeight="1">
      <c r="A445" s="738" t="s">
        <v>216</v>
      </c>
      <c r="B445" s="759" t="s">
        <v>828</v>
      </c>
      <c r="C445" s="392" t="s">
        <v>266</v>
      </c>
      <c r="D445" s="393">
        <v>2</v>
      </c>
      <c r="E445" s="397"/>
      <c r="F445" s="397">
        <f>D445*E445</f>
        <v>0</v>
      </c>
    </row>
    <row r="446" spans="1:6" s="21" customFormat="1" ht="12.75" customHeight="1">
      <c r="A446" s="664"/>
      <c r="B446" s="395"/>
      <c r="C446" s="392"/>
      <c r="D446" s="437"/>
      <c r="E446" s="397"/>
      <c r="F446" s="397"/>
    </row>
    <row r="447" spans="1:6" s="21" customFormat="1" ht="12.75" customHeight="1">
      <c r="A447" s="664" t="s">
        <v>217</v>
      </c>
      <c r="B447" s="395" t="s">
        <v>800</v>
      </c>
      <c r="C447" s="392" t="s">
        <v>266</v>
      </c>
      <c r="D447" s="393">
        <v>3</v>
      </c>
      <c r="E447" s="397"/>
      <c r="F447" s="397">
        <f>D447*E447</f>
        <v>0</v>
      </c>
    </row>
    <row r="448" spans="1:6" s="21" customFormat="1" ht="12.75" customHeight="1">
      <c r="A448" s="664"/>
      <c r="B448" s="395"/>
      <c r="C448" s="392"/>
      <c r="D448" s="437"/>
      <c r="E448" s="397"/>
      <c r="F448" s="397"/>
    </row>
    <row r="449" spans="1:6" s="21" customFormat="1" ht="12" customHeight="1">
      <c r="A449" s="664" t="s">
        <v>221</v>
      </c>
      <c r="B449" s="538" t="s">
        <v>801</v>
      </c>
      <c r="C449" s="392" t="s">
        <v>221</v>
      </c>
      <c r="D449" s="393" t="s">
        <v>221</v>
      </c>
      <c r="E449" s="397"/>
      <c r="F449" s="397" t="s">
        <v>221</v>
      </c>
    </row>
    <row r="450" spans="1:6" s="21" customFormat="1" ht="11.25" customHeight="1">
      <c r="A450" s="664"/>
      <c r="B450" s="395"/>
      <c r="C450" s="392"/>
      <c r="D450" s="437"/>
      <c r="E450" s="397"/>
      <c r="F450" s="397"/>
    </row>
    <row r="451" spans="1:6" s="21" customFormat="1" ht="11.25" customHeight="1">
      <c r="A451" s="664" t="s">
        <v>218</v>
      </c>
      <c r="B451" s="395" t="s">
        <v>802</v>
      </c>
      <c r="C451" s="392" t="s">
        <v>266</v>
      </c>
      <c r="D451" s="393">
        <v>1</v>
      </c>
      <c r="E451" s="397"/>
      <c r="F451" s="397">
        <f>D451*E451</f>
        <v>0</v>
      </c>
    </row>
    <row r="452" spans="1:15" s="267" customFormat="1" ht="10.5" customHeight="1">
      <c r="A452" s="664"/>
      <c r="B452" s="395"/>
      <c r="C452" s="392"/>
      <c r="D452" s="437"/>
      <c r="E452" s="397"/>
      <c r="F452" s="397"/>
      <c r="I452" s="268"/>
      <c r="J452" s="268"/>
      <c r="K452" s="268"/>
      <c r="L452" s="125"/>
      <c r="M452" s="268"/>
      <c r="N452" s="268"/>
      <c r="O452" s="268"/>
    </row>
    <row r="453" spans="1:15" s="267" customFormat="1" ht="15.75" customHeight="1">
      <c r="A453" s="664" t="s">
        <v>221</v>
      </c>
      <c r="B453" s="538" t="s">
        <v>736</v>
      </c>
      <c r="C453" s="392" t="s">
        <v>221</v>
      </c>
      <c r="D453" s="393" t="s">
        <v>221</v>
      </c>
      <c r="E453" s="397"/>
      <c r="F453" s="397" t="s">
        <v>731</v>
      </c>
      <c r="I453" s="268"/>
      <c r="J453" s="268"/>
      <c r="K453" s="268"/>
      <c r="L453" s="125"/>
      <c r="M453" s="268"/>
      <c r="N453" s="268"/>
      <c r="O453" s="268"/>
    </row>
    <row r="454" spans="1:15" s="267" customFormat="1" ht="12.75">
      <c r="A454" s="664"/>
      <c r="B454" s="395"/>
      <c r="C454" s="392"/>
      <c r="D454" s="393"/>
      <c r="E454" s="397"/>
      <c r="F454" s="397"/>
      <c r="I454" s="268"/>
      <c r="J454" s="268"/>
      <c r="K454" s="268"/>
      <c r="L454" s="125"/>
      <c r="M454" s="268"/>
      <c r="N454" s="268"/>
      <c r="O454" s="268"/>
    </row>
    <row r="455" spans="1:15" s="267" customFormat="1" ht="12" customHeight="1">
      <c r="A455" s="664" t="s">
        <v>219</v>
      </c>
      <c r="B455" s="582" t="s">
        <v>878</v>
      </c>
      <c r="C455" s="597" t="s">
        <v>743</v>
      </c>
      <c r="D455" s="456">
        <v>12</v>
      </c>
      <c r="E455" s="517"/>
      <c r="F455" s="397">
        <f>D455*E455</f>
        <v>0</v>
      </c>
      <c r="I455" s="268"/>
      <c r="J455" s="268"/>
      <c r="K455" s="268"/>
      <c r="L455" s="125"/>
      <c r="M455" s="268"/>
      <c r="N455" s="268"/>
      <c r="O455" s="268"/>
    </row>
    <row r="456" spans="1:15" s="267" customFormat="1" ht="12.75">
      <c r="A456" s="664" t="s">
        <v>221</v>
      </c>
      <c r="B456" s="395" t="s">
        <v>719</v>
      </c>
      <c r="C456" s="392" t="s">
        <v>730</v>
      </c>
      <c r="D456" s="393" t="s">
        <v>221</v>
      </c>
      <c r="E456" s="397"/>
      <c r="F456" s="397" t="s">
        <v>221</v>
      </c>
      <c r="I456" s="268"/>
      <c r="J456" s="268"/>
      <c r="K456" s="268"/>
      <c r="L456" s="125"/>
      <c r="M456" s="268"/>
      <c r="N456" s="268"/>
      <c r="O456" s="268"/>
    </row>
    <row r="457" spans="1:6" s="21" customFormat="1" ht="12.75">
      <c r="A457" s="664" t="s">
        <v>221</v>
      </c>
      <c r="B457" s="671" t="s">
        <v>574</v>
      </c>
      <c r="C457" s="456"/>
      <c r="D457" s="583"/>
      <c r="E457" s="517"/>
      <c r="F457" s="584"/>
    </row>
    <row r="458" spans="1:6" s="21" customFormat="1" ht="12.75" customHeight="1">
      <c r="A458" s="664"/>
      <c r="B458" s="582"/>
      <c r="C458" s="456"/>
      <c r="D458" s="456"/>
      <c r="E458" s="517"/>
      <c r="F458" s="397"/>
    </row>
    <row r="459" spans="1:6" s="21" customFormat="1" ht="12.75">
      <c r="A459" s="664" t="s">
        <v>220</v>
      </c>
      <c r="B459" s="561" t="s">
        <v>804</v>
      </c>
      <c r="C459" s="456"/>
      <c r="D459" s="688"/>
      <c r="E459" s="635"/>
      <c r="F459" s="397"/>
    </row>
    <row r="460" spans="1:6" s="21" customFormat="1" ht="12.75">
      <c r="A460" s="664"/>
      <c r="B460" s="395" t="s">
        <v>805</v>
      </c>
      <c r="C460" s="392" t="s">
        <v>266</v>
      </c>
      <c r="D460" s="393">
        <v>2</v>
      </c>
      <c r="E460" s="397"/>
      <c r="F460" s="397">
        <f>D460*E460</f>
        <v>0</v>
      </c>
    </row>
    <row r="461" spans="1:6" s="21" customFormat="1" ht="12.75">
      <c r="A461" s="664" t="s">
        <v>221</v>
      </c>
      <c r="B461" s="395" t="s">
        <v>221</v>
      </c>
      <c r="C461" s="392" t="s">
        <v>221</v>
      </c>
      <c r="D461" s="393" t="s">
        <v>221</v>
      </c>
      <c r="E461" s="397"/>
      <c r="F461" s="397" t="s">
        <v>221</v>
      </c>
    </row>
    <row r="462" spans="1:6" s="21" customFormat="1" ht="12" customHeight="1">
      <c r="A462" s="664" t="s">
        <v>222</v>
      </c>
      <c r="B462" s="395" t="s">
        <v>806</v>
      </c>
      <c r="C462" s="392" t="s">
        <v>266</v>
      </c>
      <c r="D462" s="393">
        <v>1</v>
      </c>
      <c r="E462" s="397"/>
      <c r="F462" s="397">
        <f>D462*E462</f>
        <v>0</v>
      </c>
    </row>
    <row r="463" spans="1:6" s="21" customFormat="1" ht="12.75" customHeight="1">
      <c r="A463" s="664" t="s">
        <v>221</v>
      </c>
      <c r="B463" s="395" t="s">
        <v>221</v>
      </c>
      <c r="C463" s="392" t="s">
        <v>221</v>
      </c>
      <c r="D463" s="393" t="s">
        <v>221</v>
      </c>
      <c r="E463" s="397"/>
      <c r="F463" s="397" t="s">
        <v>221</v>
      </c>
    </row>
    <row r="464" spans="1:6" s="21" customFormat="1" ht="9" customHeight="1" hidden="1">
      <c r="A464" s="664" t="s">
        <v>223</v>
      </c>
      <c r="B464" s="395" t="s">
        <v>807</v>
      </c>
      <c r="C464" s="392" t="s">
        <v>266</v>
      </c>
      <c r="D464" s="393">
        <v>1</v>
      </c>
      <c r="E464" s="397"/>
      <c r="F464" s="397">
        <f>D464*E464</f>
        <v>0</v>
      </c>
    </row>
    <row r="465" spans="1:6" s="21" customFormat="1" ht="12.75" customHeight="1">
      <c r="A465" s="664" t="s">
        <v>221</v>
      </c>
      <c r="B465" s="395"/>
      <c r="C465" s="392" t="s">
        <v>221</v>
      </c>
      <c r="D465" s="437" t="s">
        <v>221</v>
      </c>
      <c r="E465" s="665"/>
      <c r="F465" s="397" t="s">
        <v>221</v>
      </c>
    </row>
    <row r="466" spans="1:6" s="21" customFormat="1" ht="15" customHeight="1">
      <c r="A466" s="664" t="s">
        <v>224</v>
      </c>
      <c r="B466" s="395" t="s">
        <v>808</v>
      </c>
      <c r="C466" s="392" t="s">
        <v>266</v>
      </c>
      <c r="D466" s="393">
        <v>1</v>
      </c>
      <c r="E466" s="397"/>
      <c r="F466" s="397">
        <f>D466*E466</f>
        <v>0</v>
      </c>
    </row>
    <row r="467" spans="1:6" s="21" customFormat="1" ht="12" hidden="1">
      <c r="A467" s="738" t="s">
        <v>221</v>
      </c>
      <c r="B467" s="395" t="s">
        <v>221</v>
      </c>
      <c r="C467" s="392" t="s">
        <v>221</v>
      </c>
      <c r="D467" s="393" t="s">
        <v>221</v>
      </c>
      <c r="E467" s="397"/>
      <c r="F467" s="397" t="s">
        <v>221</v>
      </c>
    </row>
    <row r="468" spans="1:6" s="21" customFormat="1" ht="12.75" customHeight="1">
      <c r="A468" s="664" t="s">
        <v>270</v>
      </c>
      <c r="B468" s="395" t="s">
        <v>812</v>
      </c>
      <c r="C468" s="392" t="s">
        <v>266</v>
      </c>
      <c r="D468" s="393">
        <v>1</v>
      </c>
      <c r="E468" s="397"/>
      <c r="F468" s="397">
        <f>D468*E468</f>
        <v>0</v>
      </c>
    </row>
    <row r="469" spans="1:6" s="21" customFormat="1" ht="0.75" customHeight="1">
      <c r="A469" s="664" t="s">
        <v>221</v>
      </c>
      <c r="B469" s="230" t="s">
        <v>221</v>
      </c>
      <c r="C469" s="231" t="s">
        <v>221</v>
      </c>
      <c r="D469" s="232" t="s">
        <v>221</v>
      </c>
      <c r="E469" s="91"/>
      <c r="F469" s="91" t="s">
        <v>221</v>
      </c>
    </row>
    <row r="470" spans="1:6" s="21" customFormat="1" ht="15.75" customHeight="1">
      <c r="A470" s="664" t="s">
        <v>225</v>
      </c>
      <c r="B470" s="230" t="s">
        <v>809</v>
      </c>
      <c r="C470" s="231" t="s">
        <v>266</v>
      </c>
      <c r="D470" s="232">
        <v>2</v>
      </c>
      <c r="E470" s="91"/>
      <c r="F470" s="91">
        <f>D470*E470</f>
        <v>0</v>
      </c>
    </row>
    <row r="471" spans="1:6" s="21" customFormat="1" ht="13.5" customHeight="1">
      <c r="A471" s="664"/>
      <c r="B471" s="395" t="s">
        <v>221</v>
      </c>
      <c r="C471" s="392" t="s">
        <v>725</v>
      </c>
      <c r="D471" s="393" t="s">
        <v>221</v>
      </c>
      <c r="E471" s="397"/>
      <c r="F471" s="397" t="s">
        <v>221</v>
      </c>
    </row>
    <row r="472" spans="1:6" s="21" customFormat="1" ht="12.75">
      <c r="A472" s="664" t="s">
        <v>229</v>
      </c>
      <c r="B472" s="230" t="s">
        <v>810</v>
      </c>
      <c r="C472" s="231" t="s">
        <v>266</v>
      </c>
      <c r="D472" s="232">
        <v>3</v>
      </c>
      <c r="E472" s="91"/>
      <c r="F472" s="91">
        <f>D472*E472</f>
        <v>0</v>
      </c>
    </row>
    <row r="473" spans="1:6" s="21" customFormat="1" ht="12.75">
      <c r="A473" s="664" t="s">
        <v>221</v>
      </c>
      <c r="B473" s="230" t="s">
        <v>221</v>
      </c>
      <c r="C473" s="231" t="s">
        <v>221</v>
      </c>
      <c r="D473" s="232" t="s">
        <v>221</v>
      </c>
      <c r="E473" s="91" t="s">
        <v>221</v>
      </c>
      <c r="F473" s="91" t="s">
        <v>221</v>
      </c>
    </row>
    <row r="474" spans="1:6" s="21" customFormat="1" ht="12.75">
      <c r="A474" s="664"/>
      <c r="B474" s="585"/>
      <c r="C474" s="456"/>
      <c r="D474" s="583"/>
      <c r="E474" s="517"/>
      <c r="F474" s="584"/>
    </row>
    <row r="475" spans="1:6" s="21" customFormat="1" ht="12.75">
      <c r="A475" s="664" t="s">
        <v>221</v>
      </c>
      <c r="B475" s="395"/>
      <c r="C475" s="392"/>
      <c r="D475" s="393"/>
      <c r="E475" s="397"/>
      <c r="F475" s="397"/>
    </row>
    <row r="476" spans="1:6" s="21" customFormat="1" ht="13.5" customHeight="1">
      <c r="A476" s="692"/>
      <c r="B476" s="395"/>
      <c r="C476" s="392"/>
      <c r="D476" s="393"/>
      <c r="E476" s="397"/>
      <c r="F476" s="397"/>
    </row>
    <row r="477" spans="1:6" s="21" customFormat="1" ht="13.5" customHeight="1">
      <c r="A477" s="664" t="s">
        <v>221</v>
      </c>
      <c r="B477" s="230"/>
      <c r="C477" s="231"/>
      <c r="D477" s="232"/>
      <c r="E477" s="91"/>
      <c r="F477" s="91"/>
    </row>
    <row r="478" spans="1:6" s="21" customFormat="1" ht="13.5" customHeight="1">
      <c r="A478" s="664"/>
      <c r="B478" s="230"/>
      <c r="C478" s="231"/>
      <c r="D478" s="232"/>
      <c r="E478" s="91"/>
      <c r="F478" s="91"/>
    </row>
    <row r="479" spans="1:6" s="21" customFormat="1" ht="12.75" customHeight="1">
      <c r="A479" s="664" t="s">
        <v>221</v>
      </c>
      <c r="B479" s="230"/>
      <c r="C479" s="231"/>
      <c r="D479" s="232"/>
      <c r="E479" s="91"/>
      <c r="F479" s="91"/>
    </row>
    <row r="480" spans="1:6" s="21" customFormat="1" ht="13.5" customHeight="1">
      <c r="A480" s="664"/>
      <c r="B480" s="395" t="s">
        <v>221</v>
      </c>
      <c r="C480" s="392" t="s">
        <v>725</v>
      </c>
      <c r="D480" s="393" t="s">
        <v>221</v>
      </c>
      <c r="E480" s="397" t="s">
        <v>755</v>
      </c>
      <c r="F480" s="397" t="s">
        <v>221</v>
      </c>
    </row>
    <row r="481" spans="1:6" s="21" customFormat="1" ht="12.75" customHeight="1">
      <c r="A481" s="664" t="s">
        <v>265</v>
      </c>
      <c r="B481" s="395"/>
      <c r="C481" s="392"/>
      <c r="D481" s="393"/>
      <c r="E481" s="397"/>
      <c r="F481" s="397"/>
    </row>
    <row r="482" spans="1:6" s="21" customFormat="1" ht="13.5" customHeight="1">
      <c r="A482" s="664"/>
      <c r="B482" s="395"/>
      <c r="C482" s="392"/>
      <c r="D482" s="393"/>
      <c r="E482" s="397"/>
      <c r="F482" s="397"/>
    </row>
    <row r="483" spans="1:6" s="21" customFormat="1" ht="13.5" customHeight="1">
      <c r="A483" s="664"/>
      <c r="B483" s="395" t="s">
        <v>221</v>
      </c>
      <c r="C483" s="392" t="s">
        <v>221</v>
      </c>
      <c r="D483" s="437" t="s">
        <v>221</v>
      </c>
      <c r="E483" s="665" t="s">
        <v>221</v>
      </c>
      <c r="F483" s="397" t="s">
        <v>221</v>
      </c>
    </row>
    <row r="484" spans="1:6" s="21" customFormat="1" ht="13.5" customHeight="1">
      <c r="A484" s="664"/>
      <c r="B484" s="395"/>
      <c r="C484" s="392"/>
      <c r="D484" s="437"/>
      <c r="E484" s="665"/>
      <c r="F484" s="397"/>
    </row>
    <row r="485" spans="1:6" s="21" customFormat="1" ht="13.5" customHeight="1">
      <c r="A485" s="664"/>
      <c r="B485" s="585"/>
      <c r="C485" s="456"/>
      <c r="D485" s="583"/>
      <c r="E485" s="517"/>
      <c r="F485" s="584"/>
    </row>
    <row r="486" spans="1:6" s="21" customFormat="1" ht="13.5" customHeight="1">
      <c r="A486" s="278"/>
      <c r="B486" s="230"/>
      <c r="C486" s="231"/>
      <c r="D486" s="232"/>
      <c r="E486" s="91"/>
      <c r="F486" s="91"/>
    </row>
    <row r="487" spans="1:6" s="21" customFormat="1" ht="13.5" customHeight="1">
      <c r="A487" s="278" t="s">
        <v>727</v>
      </c>
      <c r="B487" s="230" t="s">
        <v>221</v>
      </c>
      <c r="C487" s="231" t="s">
        <v>728</v>
      </c>
      <c r="D487" s="232" t="s">
        <v>726</v>
      </c>
      <c r="E487" s="91" t="s">
        <v>803</v>
      </c>
      <c r="F487" s="91" t="s">
        <v>221</v>
      </c>
    </row>
    <row r="488" spans="1:6" s="21" customFormat="1" ht="13.5" customHeight="1">
      <c r="A488" s="385"/>
      <c r="B488" s="290"/>
      <c r="C488" s="386"/>
      <c r="D488" s="387"/>
      <c r="E488" s="388"/>
      <c r="F488" s="407"/>
    </row>
    <row r="489" spans="1:6" s="21" customFormat="1" ht="13.5" customHeight="1">
      <c r="A489" s="325"/>
      <c r="B489" s="368" t="s">
        <v>226</v>
      </c>
      <c r="C489" s="266"/>
      <c r="D489" s="326"/>
      <c r="E489" s="366"/>
      <c r="F489" s="367">
        <f>SUM(F445:F487)</f>
        <v>0</v>
      </c>
    </row>
    <row r="490" spans="1:6" s="21" customFormat="1" ht="12.75" customHeight="1">
      <c r="A490" s="36"/>
      <c r="B490" s="252"/>
      <c r="C490" s="36"/>
      <c r="D490" s="213"/>
      <c r="E490" s="37"/>
      <c r="F490" s="251" t="s">
        <v>221</v>
      </c>
    </row>
    <row r="491" spans="1:6" s="21" customFormat="1" ht="12.75" customHeight="1">
      <c r="A491" s="253"/>
      <c r="B491" s="615" t="s">
        <v>638</v>
      </c>
      <c r="D491" s="205"/>
      <c r="F491" s="789"/>
    </row>
    <row r="492" spans="1:4" s="21" customFormat="1" ht="12.75" customHeight="1">
      <c r="A492" s="253"/>
      <c r="B492" s="88"/>
      <c r="D492" s="205"/>
    </row>
    <row r="493" spans="1:6" s="21" customFormat="1" ht="13.5" customHeight="1">
      <c r="A493" s="19"/>
      <c r="B493" s="19"/>
      <c r="C493" s="19"/>
      <c r="D493" s="202"/>
      <c r="E493" s="19"/>
      <c r="F493" s="20"/>
    </row>
    <row r="494" spans="1:6" s="21" customFormat="1" ht="13.5" customHeight="1">
      <c r="A494" s="979" t="s">
        <v>210</v>
      </c>
      <c r="B494" s="979" t="s">
        <v>211</v>
      </c>
      <c r="C494" s="979" t="s">
        <v>212</v>
      </c>
      <c r="D494" s="979" t="s">
        <v>213</v>
      </c>
      <c r="E494" s="979" t="s">
        <v>214</v>
      </c>
      <c r="F494" s="601" t="s">
        <v>215</v>
      </c>
    </row>
    <row r="495" spans="1:6" s="21" customFormat="1" ht="13.5" customHeight="1">
      <c r="A495" s="980"/>
      <c r="B495" s="980"/>
      <c r="C495" s="980"/>
      <c r="D495" s="980"/>
      <c r="E495" s="980"/>
      <c r="F495" s="602" t="s">
        <v>0</v>
      </c>
    </row>
    <row r="496" spans="1:6" s="21" customFormat="1" ht="15" customHeight="1">
      <c r="A496" s="281"/>
      <c r="B496" s="224"/>
      <c r="C496" s="241"/>
      <c r="D496" s="219"/>
      <c r="E496" s="108"/>
      <c r="F496" s="282"/>
    </row>
    <row r="497" spans="1:6" s="21" customFormat="1" ht="12.75">
      <c r="A497" s="278"/>
      <c r="B497" s="585" t="s">
        <v>488</v>
      </c>
      <c r="C497" s="456"/>
      <c r="D497" s="583"/>
      <c r="E497" s="517"/>
      <c r="F497" s="584" t="s">
        <v>221</v>
      </c>
    </row>
    <row r="498" spans="1:9" s="21" customFormat="1" ht="14.25" customHeight="1">
      <c r="A498" s="278"/>
      <c r="B498" s="582"/>
      <c r="C498" s="456"/>
      <c r="D498" s="583"/>
      <c r="E498" s="517"/>
      <c r="F498" s="584" t="s">
        <v>221</v>
      </c>
      <c r="I498" s="21" t="s">
        <v>221</v>
      </c>
    </row>
    <row r="499" spans="1:6" s="21" customFormat="1" ht="13.5">
      <c r="A499" s="280" t="s">
        <v>216</v>
      </c>
      <c r="B499" s="582" t="s">
        <v>580</v>
      </c>
      <c r="C499" s="456" t="s">
        <v>743</v>
      </c>
      <c r="D499" s="456">
        <v>192</v>
      </c>
      <c r="E499" s="517"/>
      <c r="F499" s="584">
        <f>D499*E499</f>
        <v>0</v>
      </c>
    </row>
    <row r="500" spans="1:6" s="21" customFormat="1" ht="12.75">
      <c r="A500" s="288"/>
      <c r="B500" s="561"/>
      <c r="C500" s="456"/>
      <c r="D500" s="496"/>
      <c r="E500" s="517"/>
      <c r="F500" s="584"/>
    </row>
    <row r="501" spans="1:6" s="21" customFormat="1" ht="12.75">
      <c r="A501" s="288" t="s">
        <v>221</v>
      </c>
      <c r="B501" s="561" t="s">
        <v>221</v>
      </c>
      <c r="C501" s="456"/>
      <c r="D501" s="456" t="s">
        <v>221</v>
      </c>
      <c r="E501" s="517" t="s">
        <v>221</v>
      </c>
      <c r="F501" s="584" t="s">
        <v>221</v>
      </c>
    </row>
    <row r="502" spans="1:6" s="21" customFormat="1" ht="12.75">
      <c r="A502" s="288"/>
      <c r="B502" s="582"/>
      <c r="C502" s="456"/>
      <c r="D502" s="583"/>
      <c r="E502" s="517"/>
      <c r="F502" s="584" t="s">
        <v>221</v>
      </c>
    </row>
    <row r="503" spans="1:6" s="21" customFormat="1" ht="12.75">
      <c r="A503" s="288" t="s">
        <v>221</v>
      </c>
      <c r="B503" s="582" t="s">
        <v>221</v>
      </c>
      <c r="C503" s="456" t="s">
        <v>717</v>
      </c>
      <c r="D503" s="456" t="s">
        <v>725</v>
      </c>
      <c r="E503" s="517" t="s">
        <v>221</v>
      </c>
      <c r="F503" s="584" t="s">
        <v>725</v>
      </c>
    </row>
    <row r="504" spans="1:6" s="21" customFormat="1" ht="12.75">
      <c r="A504" s="288"/>
      <c r="B504" s="561"/>
      <c r="C504" s="456"/>
      <c r="D504" s="496"/>
      <c r="E504" s="517"/>
      <c r="F504" s="584"/>
    </row>
    <row r="505" spans="1:6" s="21" customFormat="1" ht="12.75">
      <c r="A505" s="288" t="s">
        <v>718</v>
      </c>
      <c r="B505" s="561" t="s">
        <v>221</v>
      </c>
      <c r="C505" s="456" t="s">
        <v>221</v>
      </c>
      <c r="D505" s="456" t="s">
        <v>725</v>
      </c>
      <c r="E505" s="517" t="s">
        <v>722</v>
      </c>
      <c r="F505" s="584" t="s">
        <v>719</v>
      </c>
    </row>
    <row r="506" spans="1:6" s="21" customFormat="1" ht="12.75">
      <c r="A506" s="86"/>
      <c r="B506" s="586"/>
      <c r="C506" s="45"/>
      <c r="D506" s="587"/>
      <c r="E506" s="45"/>
      <c r="F506" s="588"/>
    </row>
    <row r="507" spans="1:6" s="21" customFormat="1" ht="12.75">
      <c r="A507" s="86"/>
      <c r="B507" s="451"/>
      <c r="C507" s="45"/>
      <c r="D507" s="589"/>
      <c r="E507" s="45"/>
      <c r="F507" s="590"/>
    </row>
    <row r="508" spans="1:6" s="21" customFormat="1" ht="12.75">
      <c r="A508" s="86"/>
      <c r="B508" s="586" t="s">
        <v>957</v>
      </c>
      <c r="C508" s="45"/>
      <c r="D508" s="587"/>
      <c r="E508" s="45"/>
      <c r="F508" s="591">
        <f>SUM(F499:G505)</f>
        <v>0</v>
      </c>
    </row>
    <row r="509" spans="1:6" s="21" customFormat="1" ht="12.75">
      <c r="A509" s="86"/>
      <c r="B509" s="592"/>
      <c r="C509" s="593"/>
      <c r="D509" s="594"/>
      <c r="E509" s="45"/>
      <c r="F509" s="595"/>
    </row>
    <row r="510" spans="1:6" s="21" customFormat="1" ht="12.75">
      <c r="A510" s="86"/>
      <c r="B510" s="592"/>
      <c r="C510" s="593"/>
      <c r="D510" s="594"/>
      <c r="E510" s="45"/>
      <c r="F510" s="596"/>
    </row>
    <row r="511" spans="1:6" s="21" customFormat="1" ht="12.75">
      <c r="A511" s="86"/>
      <c r="B511" s="592"/>
      <c r="C511" s="593"/>
      <c r="D511" s="594"/>
      <c r="E511" s="45"/>
      <c r="F511" s="596"/>
    </row>
    <row r="512" spans="1:6" s="21" customFormat="1" ht="12.75">
      <c r="A512" s="86"/>
      <c r="B512" s="597" t="s">
        <v>955</v>
      </c>
      <c r="C512" s="593"/>
      <c r="D512" s="594"/>
      <c r="E512" s="45"/>
      <c r="F512" s="598">
        <f>F489</f>
        <v>0</v>
      </c>
    </row>
    <row r="513" spans="1:7" s="21" customFormat="1" ht="12.75">
      <c r="A513" s="86"/>
      <c r="B513" s="599"/>
      <c r="C513" s="593"/>
      <c r="D513" s="594"/>
      <c r="E513" s="45"/>
      <c r="F513" s="596"/>
      <c r="G513" s="47"/>
    </row>
    <row r="514" spans="1:7" s="21" customFormat="1" ht="12.75">
      <c r="A514" s="86"/>
      <c r="B514" s="597" t="s">
        <v>956</v>
      </c>
      <c r="C514" s="593"/>
      <c r="D514" s="594"/>
      <c r="E514" s="45"/>
      <c r="F514" s="397">
        <f>F508</f>
        <v>0</v>
      </c>
      <c r="G514" s="47"/>
    </row>
    <row r="515" spans="1:6" s="21" customFormat="1" ht="12.75">
      <c r="A515" s="86"/>
      <c r="B515" s="600"/>
      <c r="C515" s="593"/>
      <c r="D515" s="594"/>
      <c r="E515" s="45"/>
      <c r="F515" s="397"/>
    </row>
    <row r="516" spans="1:6" s="21" customFormat="1" ht="12.75">
      <c r="A516" s="86"/>
      <c r="B516" s="96"/>
      <c r="C516" s="75"/>
      <c r="D516" s="203"/>
      <c r="E516" s="22"/>
      <c r="F516" s="90"/>
    </row>
    <row r="517" spans="1:6" s="21" customFormat="1" ht="12.75">
      <c r="A517" s="86"/>
      <c r="B517" s="96"/>
      <c r="C517" s="75"/>
      <c r="D517" s="203"/>
      <c r="E517" s="22"/>
      <c r="F517" s="90"/>
    </row>
    <row r="518" spans="1:6" s="21" customFormat="1" ht="12.75">
      <c r="A518" s="86"/>
      <c r="B518" s="96"/>
      <c r="C518" s="75"/>
      <c r="D518" s="203"/>
      <c r="E518" s="22"/>
      <c r="F518" s="90"/>
    </row>
    <row r="519" spans="1:6" s="21" customFormat="1" ht="12.75">
      <c r="A519" s="86"/>
      <c r="B519" s="96"/>
      <c r="C519" s="75"/>
      <c r="D519" s="203"/>
      <c r="E519" s="22"/>
      <c r="F519" s="90"/>
    </row>
    <row r="520" spans="1:6" s="21" customFormat="1" ht="12.75">
      <c r="A520" s="86"/>
      <c r="B520" s="96"/>
      <c r="C520" s="75"/>
      <c r="D520" s="203"/>
      <c r="E520" s="22"/>
      <c r="F520" s="90"/>
    </row>
    <row r="521" spans="1:6" s="21" customFormat="1" ht="12.75">
      <c r="A521" s="86"/>
      <c r="B521" s="96"/>
      <c r="C521" s="75"/>
      <c r="D521" s="203"/>
      <c r="E521" s="22"/>
      <c r="F521" s="90"/>
    </row>
    <row r="522" spans="1:6" s="21" customFormat="1" ht="12.75">
      <c r="A522" s="86"/>
      <c r="B522" s="96"/>
      <c r="C522" s="75"/>
      <c r="D522" s="203"/>
      <c r="E522" s="22"/>
      <c r="F522" s="90"/>
    </row>
    <row r="523" spans="1:6" s="21" customFormat="1" ht="12.75">
      <c r="A523" s="86"/>
      <c r="B523" s="96"/>
      <c r="C523" s="75"/>
      <c r="D523" s="203"/>
      <c r="E523" s="22"/>
      <c r="F523" s="90"/>
    </row>
    <row r="524" spans="1:6" s="21" customFormat="1" ht="12.75">
      <c r="A524" s="86"/>
      <c r="B524" s="96"/>
      <c r="C524" s="75"/>
      <c r="D524" s="203"/>
      <c r="E524" s="22"/>
      <c r="F524" s="90"/>
    </row>
    <row r="525" spans="1:6" s="21" customFormat="1" ht="12.75">
      <c r="A525" s="86"/>
      <c r="B525" s="96"/>
      <c r="C525" s="75"/>
      <c r="D525" s="203"/>
      <c r="E525" s="22"/>
      <c r="F525" s="90"/>
    </row>
    <row r="526" spans="1:6" s="21" customFormat="1" ht="12.75">
      <c r="A526" s="86"/>
      <c r="B526" s="96"/>
      <c r="C526" s="75"/>
      <c r="D526" s="203"/>
      <c r="E526" s="22"/>
      <c r="F526" s="90"/>
    </row>
    <row r="527" spans="1:6" s="21" customFormat="1" ht="12.75">
      <c r="A527" s="86"/>
      <c r="B527" s="96"/>
      <c r="C527" s="75"/>
      <c r="D527" s="203"/>
      <c r="E527" s="22"/>
      <c r="F527" s="90"/>
    </row>
    <row r="528" spans="1:6" s="21" customFormat="1" ht="12.75">
      <c r="A528" s="86"/>
      <c r="B528" s="96"/>
      <c r="C528" s="75"/>
      <c r="D528" s="203"/>
      <c r="E528" s="22"/>
      <c r="F528" s="90"/>
    </row>
    <row r="529" spans="1:6" s="21" customFormat="1" ht="12.75">
      <c r="A529" s="86"/>
      <c r="B529" s="96"/>
      <c r="C529" s="75"/>
      <c r="D529" s="203"/>
      <c r="E529" s="22"/>
      <c r="F529" s="90"/>
    </row>
    <row r="530" spans="1:6" s="21" customFormat="1" ht="12.75">
      <c r="A530" s="86"/>
      <c r="B530" s="96"/>
      <c r="C530" s="75"/>
      <c r="D530" s="203"/>
      <c r="E530" s="22"/>
      <c r="F530" s="90"/>
    </row>
    <row r="531" spans="1:6" s="21" customFormat="1" ht="12.75">
      <c r="A531" s="86"/>
      <c r="B531" s="96"/>
      <c r="C531" s="75"/>
      <c r="D531" s="203"/>
      <c r="E531" s="22"/>
      <c r="F531" s="90"/>
    </row>
    <row r="532" spans="1:6" s="21" customFormat="1" ht="12.75">
      <c r="A532" s="86"/>
      <c r="B532" s="96"/>
      <c r="C532" s="75"/>
      <c r="D532" s="203"/>
      <c r="E532" s="22"/>
      <c r="F532" s="90"/>
    </row>
    <row r="533" spans="1:6" s="21" customFormat="1" ht="12.75">
      <c r="A533" s="86"/>
      <c r="B533" s="96"/>
      <c r="C533" s="75"/>
      <c r="D533" s="203"/>
      <c r="E533" s="22"/>
      <c r="F533" s="90"/>
    </row>
    <row r="534" spans="1:6" s="21" customFormat="1" ht="12.75">
      <c r="A534" s="86"/>
      <c r="B534" s="96"/>
      <c r="C534" s="75"/>
      <c r="D534" s="203"/>
      <c r="E534" s="22"/>
      <c r="F534" s="90"/>
    </row>
    <row r="535" spans="1:6" s="21" customFormat="1" ht="12.75">
      <c r="A535" s="86"/>
      <c r="B535" s="96"/>
      <c r="C535" s="75"/>
      <c r="D535" s="203"/>
      <c r="E535" s="22"/>
      <c r="F535" s="90"/>
    </row>
    <row r="536" spans="1:6" s="21" customFormat="1" ht="12.75">
      <c r="A536" s="86"/>
      <c r="B536" s="96"/>
      <c r="C536" s="75"/>
      <c r="D536" s="203"/>
      <c r="E536" s="22"/>
      <c r="F536" s="90"/>
    </row>
    <row r="537" spans="1:7" s="21" customFormat="1" ht="12.75">
      <c r="A537" s="86"/>
      <c r="B537" s="96"/>
      <c r="C537" s="75"/>
      <c r="D537" s="203"/>
      <c r="E537" s="22"/>
      <c r="F537" s="90"/>
      <c r="G537" s="451"/>
    </row>
    <row r="538" spans="1:7" s="21" customFormat="1" ht="12.75">
      <c r="A538" s="86"/>
      <c r="B538" s="96"/>
      <c r="C538" s="75"/>
      <c r="D538" s="203"/>
      <c r="E538" s="22"/>
      <c r="F538" s="90"/>
      <c r="G538" s="451"/>
    </row>
    <row r="539" spans="1:7" s="21" customFormat="1" ht="12.75">
      <c r="A539" s="86"/>
      <c r="B539" s="96"/>
      <c r="C539" s="75"/>
      <c r="D539" s="203"/>
      <c r="E539" s="22"/>
      <c r="F539" s="90"/>
      <c r="G539" s="451"/>
    </row>
    <row r="540" spans="1:7" s="21" customFormat="1" ht="12.75">
      <c r="A540" s="86"/>
      <c r="B540" s="96"/>
      <c r="C540" s="75"/>
      <c r="D540" s="203"/>
      <c r="E540" s="22"/>
      <c r="F540" s="90"/>
      <c r="G540" s="451"/>
    </row>
    <row r="541" spans="1:6" s="21" customFormat="1" ht="12.75">
      <c r="A541" s="86"/>
      <c r="B541" s="96"/>
      <c r="C541" s="75"/>
      <c r="D541" s="203"/>
      <c r="E541" s="22"/>
      <c r="F541" s="90"/>
    </row>
    <row r="542" spans="1:6" s="21" customFormat="1" ht="12.75">
      <c r="A542" s="86"/>
      <c r="B542" s="96"/>
      <c r="C542" s="75"/>
      <c r="D542" s="203"/>
      <c r="E542" s="22"/>
      <c r="F542" s="90"/>
    </row>
    <row r="543" spans="1:6" s="21" customFormat="1" ht="12.75">
      <c r="A543" s="86"/>
      <c r="B543" s="96"/>
      <c r="C543" s="75"/>
      <c r="D543" s="203"/>
      <c r="E543" s="22"/>
      <c r="F543" s="90"/>
    </row>
    <row r="544" spans="1:6" s="21" customFormat="1" ht="12.75">
      <c r="A544" s="86"/>
      <c r="B544" s="96"/>
      <c r="C544" s="75"/>
      <c r="D544" s="203"/>
      <c r="E544" s="22"/>
      <c r="F544" s="90"/>
    </row>
    <row r="545" spans="1:6" s="21" customFormat="1" ht="12.75">
      <c r="A545" s="86"/>
      <c r="B545" s="137"/>
      <c r="C545" s="373"/>
      <c r="D545" s="204"/>
      <c r="E545" s="22"/>
      <c r="F545" s="90"/>
    </row>
    <row r="546" spans="1:6" s="21" customFormat="1" ht="12.75">
      <c r="A546" s="281"/>
      <c r="B546" s="283"/>
      <c r="C546" s="241"/>
      <c r="D546" s="219"/>
      <c r="E546" s="285"/>
      <c r="F546" s="286"/>
    </row>
    <row r="547" spans="1:6" s="21" customFormat="1" ht="12.75">
      <c r="A547" s="289"/>
      <c r="B547" s="290"/>
      <c r="C547" s="242"/>
      <c r="D547" s="220"/>
      <c r="E547" s="291"/>
      <c r="F547" s="292"/>
    </row>
    <row r="548" spans="1:6" s="21" customFormat="1" ht="12.75">
      <c r="A548" s="293"/>
      <c r="B548" s="602" t="s">
        <v>433</v>
      </c>
      <c r="C548" s="294"/>
      <c r="D548" s="221"/>
      <c r="E548" s="295"/>
      <c r="F548" s="658">
        <f>SUM(F511:F516)</f>
        <v>0</v>
      </c>
    </row>
    <row r="549" spans="1:6" s="21" customFormat="1" ht="12.75">
      <c r="A549" s="297"/>
      <c r="B549" s="298"/>
      <c r="C549" s="261"/>
      <c r="D549" s="216"/>
      <c r="E549" s="299"/>
      <c r="F549" s="300"/>
    </row>
    <row r="550" spans="1:6" s="21" customFormat="1" ht="12.75">
      <c r="A550" s="297"/>
      <c r="B550" s="245" t="s">
        <v>958</v>
      </c>
      <c r="C550" s="261"/>
      <c r="D550" s="216"/>
      <c r="E550" s="299"/>
      <c r="F550" s="300"/>
    </row>
    <row r="551" spans="1:6" s="21" customFormat="1" ht="12.75">
      <c r="A551" s="297"/>
      <c r="B551" s="245"/>
      <c r="C551" s="261"/>
      <c r="D551" s="216"/>
      <c r="E551" s="299"/>
      <c r="F551" s="300"/>
    </row>
    <row r="552" spans="1:6" s="21" customFormat="1" ht="12.75">
      <c r="A552" s="19"/>
      <c r="B552" s="19"/>
      <c r="C552" s="19"/>
      <c r="D552" s="202"/>
      <c r="E552" s="19"/>
      <c r="F552" s="20"/>
    </row>
    <row r="553" spans="1:6" s="21" customFormat="1" ht="12.75">
      <c r="A553" s="979" t="s">
        <v>210</v>
      </c>
      <c r="B553" s="979" t="s">
        <v>211</v>
      </c>
      <c r="C553" s="979" t="s">
        <v>212</v>
      </c>
      <c r="D553" s="979" t="s">
        <v>213</v>
      </c>
      <c r="E553" s="979" t="s">
        <v>214</v>
      </c>
      <c r="F553" s="601" t="s">
        <v>215</v>
      </c>
    </row>
    <row r="554" spans="1:6" s="21" customFormat="1" ht="12.75">
      <c r="A554" s="980"/>
      <c r="B554" s="980"/>
      <c r="C554" s="980"/>
      <c r="D554" s="980"/>
      <c r="E554" s="980"/>
      <c r="F554" s="602" t="s">
        <v>0</v>
      </c>
    </row>
    <row r="555" spans="1:6" s="21" customFormat="1" ht="12.75">
      <c r="A555" s="659"/>
      <c r="B555" s="660"/>
      <c r="C555" s="659"/>
      <c r="D555" s="661"/>
      <c r="E555" s="662"/>
      <c r="F555" s="557"/>
    </row>
    <row r="556" spans="1:6" s="21" customFormat="1" ht="12.75">
      <c r="A556" s="45"/>
      <c r="B556" s="606" t="s">
        <v>119</v>
      </c>
      <c r="C556" s="45"/>
      <c r="D556" s="594"/>
      <c r="E556" s="45"/>
      <c r="F556" s="45"/>
    </row>
    <row r="557" spans="1:6" s="21" customFormat="1" ht="12.75">
      <c r="A557" s="45"/>
      <c r="B557" s="451"/>
      <c r="C557" s="597"/>
      <c r="D557" s="589"/>
      <c r="E557" s="45"/>
      <c r="F557" s="45"/>
    </row>
    <row r="558" spans="1:6" s="21" customFormat="1" ht="12.75">
      <c r="A558" s="45"/>
      <c r="B558" s="663" t="s">
        <v>321</v>
      </c>
      <c r="C558" s="45"/>
      <c r="D558" s="587"/>
      <c r="E558" s="45"/>
      <c r="F558" s="45"/>
    </row>
    <row r="559" spans="1:6" s="21" customFormat="1" ht="12.75">
      <c r="A559" s="664"/>
      <c r="B559" s="384"/>
      <c r="C559" s="392"/>
      <c r="D559" s="437"/>
      <c r="E559" s="396"/>
      <c r="F559" s="396"/>
    </row>
    <row r="560" spans="1:6" s="21" customFormat="1" ht="12.75">
      <c r="A560" s="664"/>
      <c r="B560" s="384" t="s">
        <v>236</v>
      </c>
      <c r="C560" s="392"/>
      <c r="D560" s="437"/>
      <c r="E560" s="665"/>
      <c r="F560" s="666"/>
    </row>
    <row r="561" spans="1:6" s="21" customFormat="1" ht="12.75">
      <c r="A561" s="664"/>
      <c r="B561" s="667" t="s">
        <v>221</v>
      </c>
      <c r="C561" s="392"/>
      <c r="D561" s="437"/>
      <c r="E561" s="665"/>
      <c r="F561" s="666"/>
    </row>
    <row r="562" spans="1:6" s="21" customFormat="1" ht="12.75">
      <c r="A562" s="664"/>
      <c r="B562" s="532" t="s">
        <v>333</v>
      </c>
      <c r="C562" s="392"/>
      <c r="D562" s="437"/>
      <c r="E562" s="668"/>
      <c r="F562" s="666"/>
    </row>
    <row r="563" spans="1:6" s="21" customFormat="1" ht="12.75">
      <c r="A563" s="664"/>
      <c r="B563" s="669"/>
      <c r="C563" s="392"/>
      <c r="D563" s="437"/>
      <c r="E563" s="668"/>
      <c r="F563" s="666"/>
    </row>
    <row r="564" spans="1:6" s="21" customFormat="1" ht="60">
      <c r="A564" s="435" t="s">
        <v>216</v>
      </c>
      <c r="B564" s="670" t="s">
        <v>813</v>
      </c>
      <c r="C564" s="392" t="s">
        <v>334</v>
      </c>
      <c r="D564" s="393">
        <v>2</v>
      </c>
      <c r="E564" s="539"/>
      <c r="F564" s="397">
        <f>D564*E564</f>
        <v>0</v>
      </c>
    </row>
    <row r="565" spans="1:6" s="21" customFormat="1" ht="12.75">
      <c r="A565" s="435"/>
      <c r="B565" s="670"/>
      <c r="C565" s="392"/>
      <c r="D565" s="437"/>
      <c r="E565" s="668"/>
      <c r="F565" s="397"/>
    </row>
    <row r="566" spans="1:6" s="21" customFormat="1" ht="36">
      <c r="A566" s="435" t="s">
        <v>217</v>
      </c>
      <c r="B566" s="670" t="s">
        <v>829</v>
      </c>
      <c r="C566" s="392" t="s">
        <v>334</v>
      </c>
      <c r="D566" s="393"/>
      <c r="E566" s="539"/>
      <c r="F566" s="397"/>
    </row>
    <row r="567" spans="1:6" s="21" customFormat="1" ht="12.75">
      <c r="A567" s="435"/>
      <c r="B567" s="670"/>
      <c r="C567" s="392"/>
      <c r="D567" s="393"/>
      <c r="E567" s="668"/>
      <c r="F567" s="397" t="s">
        <v>221</v>
      </c>
    </row>
    <row r="568" spans="1:6" s="21" customFormat="1" ht="12.75">
      <c r="A568" s="435" t="s">
        <v>221</v>
      </c>
      <c r="B568" s="592" t="s">
        <v>293</v>
      </c>
      <c r="C568" s="45"/>
      <c r="D568" s="587"/>
      <c r="E568" s="45"/>
      <c r="F568" s="45"/>
    </row>
    <row r="569" spans="1:6" s="191" customFormat="1" ht="12.75">
      <c r="A569" s="664"/>
      <c r="B569" s="592"/>
      <c r="C569" s="45"/>
      <c r="D569" s="587"/>
      <c r="E569" s="45"/>
      <c r="F569" s="45"/>
    </row>
    <row r="570" spans="1:6" s="191" customFormat="1" ht="12.75">
      <c r="A570" s="597" t="s">
        <v>218</v>
      </c>
      <c r="B570" s="451" t="s">
        <v>713</v>
      </c>
      <c r="C570" s="597"/>
      <c r="D570" s="587"/>
      <c r="E570" s="45"/>
      <c r="F570" s="45"/>
    </row>
    <row r="571" spans="1:6" s="191" customFormat="1" ht="12.75">
      <c r="A571" s="45"/>
      <c r="B571" s="654" t="s">
        <v>666</v>
      </c>
      <c r="C571" s="597"/>
      <c r="D571" s="587"/>
      <c r="E571" s="45"/>
      <c r="F571" s="45"/>
    </row>
    <row r="572" spans="1:6" s="191" customFormat="1" ht="12.75">
      <c r="A572" s="597" t="s">
        <v>221</v>
      </c>
      <c r="B572" s="451" t="s">
        <v>814</v>
      </c>
      <c r="C572" s="597" t="s">
        <v>266</v>
      </c>
      <c r="D572" s="586">
        <v>5</v>
      </c>
      <c r="E572" s="397"/>
      <c r="F572" s="397">
        <f>D572*E572</f>
        <v>0</v>
      </c>
    </row>
    <row r="573" spans="1:6" s="191" customFormat="1" ht="12.75">
      <c r="A573" s="597"/>
      <c r="B573" s="451"/>
      <c r="C573" s="597"/>
      <c r="D573" s="589"/>
      <c r="E573" s="397"/>
      <c r="F573" s="397"/>
    </row>
    <row r="574" spans="1:6" s="191" customFormat="1" ht="12.75">
      <c r="A574" s="597" t="s">
        <v>221</v>
      </c>
      <c r="B574" s="592" t="s">
        <v>115</v>
      </c>
      <c r="C574" s="597"/>
      <c r="D574" s="589"/>
      <c r="E574" s="397"/>
      <c r="F574" s="397"/>
    </row>
    <row r="575" spans="1:6" s="191" customFormat="1" ht="12.75">
      <c r="A575" s="597"/>
      <c r="B575" s="592" t="s">
        <v>116</v>
      </c>
      <c r="C575" s="597" t="s">
        <v>221</v>
      </c>
      <c r="D575" s="589" t="s">
        <v>221</v>
      </c>
      <c r="E575" s="397"/>
      <c r="F575" s="397"/>
    </row>
    <row r="576" spans="1:6" s="191" customFormat="1" ht="12.75">
      <c r="A576" s="597" t="s">
        <v>221</v>
      </c>
      <c r="B576" s="592"/>
      <c r="C576" s="597"/>
      <c r="D576" s="589"/>
      <c r="E576" s="397"/>
      <c r="F576" s="397"/>
    </row>
    <row r="577" spans="1:6" s="191" customFormat="1" ht="12.75">
      <c r="A577" s="597" t="s">
        <v>219</v>
      </c>
      <c r="B577" s="451" t="s">
        <v>335</v>
      </c>
      <c r="C577" s="597" t="s">
        <v>228</v>
      </c>
      <c r="D577" s="586">
        <v>50</v>
      </c>
      <c r="E577" s="397"/>
      <c r="F577" s="397">
        <f>SUM(D577*E577)</f>
        <v>0</v>
      </c>
    </row>
    <row r="578" spans="1:6" s="191" customFormat="1" ht="12.75">
      <c r="A578" s="597"/>
      <c r="B578" s="592"/>
      <c r="C578" s="597"/>
      <c r="D578" s="589"/>
      <c r="E578" s="397"/>
      <c r="F578" s="397"/>
    </row>
    <row r="579" spans="1:6" s="191" customFormat="1" ht="12.75">
      <c r="A579" s="597" t="s">
        <v>220</v>
      </c>
      <c r="B579" s="451"/>
      <c r="C579" s="597"/>
      <c r="D579" s="586"/>
      <c r="E579" s="397"/>
      <c r="F579" s="397"/>
    </row>
    <row r="580" spans="1:6" s="191" customFormat="1" ht="12.75">
      <c r="A580" s="597"/>
      <c r="B580" s="592"/>
      <c r="C580" s="597"/>
      <c r="D580" s="589"/>
      <c r="E580" s="397"/>
      <c r="F580" s="397"/>
    </row>
    <row r="581" spans="1:6" s="21" customFormat="1" ht="12" customHeight="1">
      <c r="A581" s="597" t="s">
        <v>221</v>
      </c>
      <c r="B581" s="671" t="s">
        <v>121</v>
      </c>
      <c r="C581" s="392"/>
      <c r="D581" s="437"/>
      <c r="E581" s="397"/>
      <c r="F581" s="397"/>
    </row>
    <row r="582" spans="1:6" s="21" customFormat="1" ht="12.75">
      <c r="A582" s="597"/>
      <c r="B582" s="672"/>
      <c r="C582" s="392"/>
      <c r="D582" s="437"/>
      <c r="E582" s="665"/>
      <c r="F582" s="666"/>
    </row>
    <row r="583" spans="1:6" s="21" customFormat="1" ht="12.75">
      <c r="A583" s="597" t="s">
        <v>222</v>
      </c>
      <c r="B583" s="395" t="s">
        <v>817</v>
      </c>
      <c r="C583" s="392"/>
      <c r="D583" s="437"/>
      <c r="E583" s="668"/>
      <c r="F583" s="666"/>
    </row>
    <row r="584" spans="1:6" s="21" customFormat="1" ht="12.75">
      <c r="A584" s="597"/>
      <c r="B584" s="672" t="s">
        <v>339</v>
      </c>
      <c r="C584" s="392"/>
      <c r="D584" s="437"/>
      <c r="E584" s="668"/>
      <c r="F584" s="666"/>
    </row>
    <row r="585" spans="1:6" s="21" customFormat="1" ht="13.5">
      <c r="A585" s="597" t="s">
        <v>221</v>
      </c>
      <c r="B585" s="672" t="s">
        <v>738</v>
      </c>
      <c r="C585" s="392" t="s">
        <v>743</v>
      </c>
      <c r="D585" s="393">
        <v>17</v>
      </c>
      <c r="E585" s="397"/>
      <c r="F585" s="397">
        <f>D585*E585</f>
        <v>0</v>
      </c>
    </row>
    <row r="586" spans="1:6" s="191" customFormat="1" ht="15" customHeight="1">
      <c r="A586" s="597"/>
      <c r="B586" s="451"/>
      <c r="C586" s="597"/>
      <c r="D586" s="589"/>
      <c r="E586" s="539"/>
      <c r="F586" s="397" t="s">
        <v>221</v>
      </c>
    </row>
    <row r="587" spans="1:6" s="191" customFormat="1" ht="12.75">
      <c r="A587" s="597" t="s">
        <v>221</v>
      </c>
      <c r="B587" s="685" t="s">
        <v>256</v>
      </c>
      <c r="C587" s="456"/>
      <c r="D587" s="583"/>
      <c r="E587" s="517"/>
      <c r="F587" s="517" t="s">
        <v>221</v>
      </c>
    </row>
    <row r="588" spans="1:6" s="191" customFormat="1" ht="12.75">
      <c r="A588" s="597"/>
      <c r="B588" s="686"/>
      <c r="C588" s="456"/>
      <c r="D588" s="583"/>
      <c r="E588" s="517"/>
      <c r="F588" s="517"/>
    </row>
    <row r="589" spans="1:6" s="191" customFormat="1" ht="12.75">
      <c r="A589" s="597" t="s">
        <v>223</v>
      </c>
      <c r="B589" s="686" t="s">
        <v>137</v>
      </c>
      <c r="C589" s="456" t="s">
        <v>336</v>
      </c>
      <c r="D589" s="456">
        <v>7.5</v>
      </c>
      <c r="E589" s="517"/>
      <c r="F589" s="397">
        <f>D589*E589</f>
        <v>0</v>
      </c>
    </row>
    <row r="590" spans="1:6" s="191" customFormat="1" ht="12.75">
      <c r="A590" s="597"/>
      <c r="B590" s="686"/>
      <c r="C590" s="456"/>
      <c r="D590" s="583"/>
      <c r="E590" s="517"/>
      <c r="F590" s="517"/>
    </row>
    <row r="591" spans="1:6" s="21" customFormat="1" ht="12.75">
      <c r="A591" s="664" t="s">
        <v>224</v>
      </c>
      <c r="B591" s="686" t="s">
        <v>337</v>
      </c>
      <c r="C591" s="456" t="s">
        <v>266</v>
      </c>
      <c r="D591" s="456">
        <v>3</v>
      </c>
      <c r="E591" s="517"/>
      <c r="F591" s="397">
        <f>D591*E591</f>
        <v>0</v>
      </c>
    </row>
    <row r="592" spans="1:6" s="21" customFormat="1" ht="12.75">
      <c r="A592" s="664"/>
      <c r="B592" s="687"/>
      <c r="C592" s="456"/>
      <c r="D592" s="688"/>
      <c r="E592" s="517"/>
      <c r="F592" s="397"/>
    </row>
    <row r="593" spans="1:6" s="21" customFormat="1" ht="12.75" customHeight="1">
      <c r="A593" s="392" t="s">
        <v>270</v>
      </c>
      <c r="B593" s="451" t="s">
        <v>164</v>
      </c>
      <c r="C593" s="597" t="s">
        <v>266</v>
      </c>
      <c r="D593" s="586">
        <v>2</v>
      </c>
      <c r="E593" s="397"/>
      <c r="F593" s="397">
        <f>D593*E593</f>
        <v>0</v>
      </c>
    </row>
    <row r="594" spans="1:6" s="21" customFormat="1" ht="12.75">
      <c r="A594" s="664"/>
      <c r="B594" s="451"/>
      <c r="C594" s="597"/>
      <c r="D594" s="589"/>
      <c r="E594" s="397"/>
      <c r="F594" s="397"/>
    </row>
    <row r="595" spans="1:6" s="21" customFormat="1" ht="12.75">
      <c r="A595" s="664" t="s">
        <v>225</v>
      </c>
      <c r="B595" s="686" t="s">
        <v>138</v>
      </c>
      <c r="C595" s="456" t="s">
        <v>266</v>
      </c>
      <c r="D595" s="456">
        <v>13</v>
      </c>
      <c r="E595" s="517"/>
      <c r="F595" s="397">
        <f>D595*E595</f>
        <v>0</v>
      </c>
    </row>
    <row r="596" spans="1:6" s="21" customFormat="1" ht="12.75" customHeight="1">
      <c r="A596" s="673"/>
      <c r="B596" s="674"/>
      <c r="C596" s="673"/>
      <c r="D596" s="675"/>
      <c r="E596" s="676"/>
      <c r="F596" s="402"/>
    </row>
    <row r="597" spans="1:6" s="21" customFormat="1" ht="12.75">
      <c r="A597" s="664"/>
      <c r="B597" s="672"/>
      <c r="C597" s="392"/>
      <c r="D597" s="437"/>
      <c r="E597" s="539"/>
      <c r="F597" s="666"/>
    </row>
    <row r="598" spans="1:6" s="21" customFormat="1" ht="12.75" customHeight="1">
      <c r="A598" s="677"/>
      <c r="B598" s="678" t="s">
        <v>226</v>
      </c>
      <c r="C598" s="399"/>
      <c r="D598" s="540"/>
      <c r="E598" s="679"/>
      <c r="F598" s="680">
        <f>SUM(F564:F595)</f>
        <v>0</v>
      </c>
    </row>
    <row r="599" spans="1:6" s="21" customFormat="1" ht="12.75">
      <c r="A599" s="681"/>
      <c r="B599" s="681"/>
      <c r="C599" s="526"/>
      <c r="D599" s="562"/>
      <c r="E599" s="563"/>
      <c r="F599" s="682"/>
    </row>
    <row r="600" spans="1:6" s="21" customFormat="1" ht="12.75">
      <c r="A600" s="681"/>
      <c r="B600" s="683" t="s">
        <v>639</v>
      </c>
      <c r="C600" s="526"/>
      <c r="D600" s="562"/>
      <c r="E600" s="563"/>
      <c r="F600" s="682"/>
    </row>
    <row r="601" spans="1:6" s="21" customFormat="1" ht="12.75">
      <c r="A601" s="681"/>
      <c r="B601" s="683"/>
      <c r="C601" s="526"/>
      <c r="D601" s="562"/>
      <c r="E601" s="563"/>
      <c r="F601" s="682"/>
    </row>
    <row r="602" spans="1:6" s="21" customFormat="1" ht="12.75">
      <c r="A602" s="619"/>
      <c r="B602" s="619"/>
      <c r="C602" s="619"/>
      <c r="D602" s="620"/>
      <c r="E602" s="619"/>
      <c r="F602" s="621"/>
    </row>
    <row r="603" spans="1:6" s="21" customFormat="1" ht="12.75">
      <c r="A603" s="979" t="s">
        <v>714</v>
      </c>
      <c r="B603" s="979" t="s">
        <v>211</v>
      </c>
      <c r="C603" s="979" t="s">
        <v>212</v>
      </c>
      <c r="D603" s="979" t="s">
        <v>213</v>
      </c>
      <c r="E603" s="979" t="s">
        <v>214</v>
      </c>
      <c r="F603" s="601" t="s">
        <v>215</v>
      </c>
    </row>
    <row r="604" spans="1:6" s="21" customFormat="1" ht="12.75">
      <c r="A604" s="980"/>
      <c r="B604" s="980"/>
      <c r="C604" s="980"/>
      <c r="D604" s="980"/>
      <c r="E604" s="980"/>
      <c r="F604" s="602" t="s">
        <v>0</v>
      </c>
    </row>
    <row r="605" spans="1:6" s="21" customFormat="1" ht="12.75">
      <c r="A605" s="664"/>
      <c r="B605" s="660"/>
      <c r="C605" s="659"/>
      <c r="D605" s="661"/>
      <c r="E605" s="662"/>
      <c r="F605" s="557"/>
    </row>
    <row r="606" spans="1:6" s="21" customFormat="1" ht="12.75">
      <c r="A606" s="684"/>
      <c r="B606" s="689" t="s">
        <v>574</v>
      </c>
      <c r="C606" s="456"/>
      <c r="D606" s="583"/>
      <c r="E606" s="690"/>
      <c r="F606" s="691"/>
    </row>
    <row r="607" spans="1:6" s="21" customFormat="1" ht="12.75">
      <c r="A607" s="684"/>
      <c r="B607" s="582"/>
      <c r="C607" s="456"/>
      <c r="D607" s="583"/>
      <c r="E607" s="517"/>
      <c r="F607" s="693"/>
    </row>
    <row r="608" spans="1:6" s="21" customFormat="1" ht="12.75">
      <c r="A608" s="456" t="s">
        <v>216</v>
      </c>
      <c r="B608" s="695" t="s">
        <v>621</v>
      </c>
      <c r="C608" s="456"/>
      <c r="D608" s="583"/>
      <c r="E608" s="517"/>
      <c r="F608" s="397"/>
    </row>
    <row r="609" spans="1:6" s="21" customFormat="1" ht="12.75">
      <c r="A609" s="684"/>
      <c r="B609" s="582" t="s">
        <v>815</v>
      </c>
      <c r="C609" s="456"/>
      <c r="D609" s="456"/>
      <c r="E609" s="517"/>
      <c r="F609" s="584"/>
    </row>
    <row r="610" spans="1:6" s="21" customFormat="1" ht="12.75">
      <c r="A610" s="456" t="s">
        <v>221</v>
      </c>
      <c r="B610" s="582" t="s">
        <v>816</v>
      </c>
      <c r="C610" s="456" t="s">
        <v>266</v>
      </c>
      <c r="D610" s="456">
        <v>2</v>
      </c>
      <c r="E610" s="517"/>
      <c r="F610" s="584">
        <f>D610*E610</f>
        <v>0</v>
      </c>
    </row>
    <row r="611" spans="1:6" s="21" customFormat="1" ht="12.75">
      <c r="A611" s="456"/>
      <c r="B611" s="582"/>
      <c r="C611" s="456"/>
      <c r="D611" s="456"/>
      <c r="E611" s="517"/>
      <c r="F611" s="584" t="s">
        <v>221</v>
      </c>
    </row>
    <row r="612" spans="1:6" s="21" customFormat="1" ht="12.75">
      <c r="A612" s="597" t="s">
        <v>221</v>
      </c>
      <c r="B612" s="585" t="s">
        <v>488</v>
      </c>
      <c r="C612" s="456"/>
      <c r="D612" s="583"/>
      <c r="E612" s="517"/>
      <c r="F612" s="584" t="s">
        <v>221</v>
      </c>
    </row>
    <row r="613" spans="1:6" s="21" customFormat="1" ht="12.75">
      <c r="A613" s="597"/>
      <c r="B613" s="582"/>
      <c r="C613" s="456"/>
      <c r="D613" s="583"/>
      <c r="E613" s="517"/>
      <c r="F613" s="584" t="s">
        <v>221</v>
      </c>
    </row>
    <row r="614" spans="1:6" s="21" customFormat="1" ht="13.5">
      <c r="A614" s="456" t="s">
        <v>217</v>
      </c>
      <c r="B614" s="582" t="s">
        <v>580</v>
      </c>
      <c r="C614" s="456" t="s">
        <v>743</v>
      </c>
      <c r="D614" s="456">
        <v>23</v>
      </c>
      <c r="E614" s="517"/>
      <c r="F614" s="584">
        <f>D614*E614</f>
        <v>0</v>
      </c>
    </row>
    <row r="615" spans="1:6" s="21" customFormat="1" ht="12.75">
      <c r="A615" s="659"/>
      <c r="B615" s="561"/>
      <c r="C615" s="456"/>
      <c r="D615" s="496"/>
      <c r="E615" s="697"/>
      <c r="F615" s="584"/>
    </row>
    <row r="616" spans="1:6" s="21" customFormat="1" ht="24">
      <c r="A616" s="684"/>
      <c r="B616" s="585" t="s">
        <v>739</v>
      </c>
      <c r="C616" s="456"/>
      <c r="D616" s="496"/>
      <c r="E616" s="697"/>
      <c r="F616" s="584"/>
    </row>
    <row r="617" spans="1:6" s="21" customFormat="1" ht="12.75">
      <c r="A617" s="692"/>
      <c r="B617" s="561"/>
      <c r="C617" s="456"/>
      <c r="D617" s="496"/>
      <c r="E617" s="697"/>
      <c r="F617" s="584"/>
    </row>
    <row r="618" spans="1:6" s="21" customFormat="1" ht="13.5">
      <c r="A618" s="694" t="s">
        <v>218</v>
      </c>
      <c r="B618" s="561" t="s">
        <v>267</v>
      </c>
      <c r="C618" s="456" t="s">
        <v>743</v>
      </c>
      <c r="D618" s="456">
        <v>20</v>
      </c>
      <c r="E618" s="517"/>
      <c r="F618" s="584">
        <f>D618*E618</f>
        <v>0</v>
      </c>
    </row>
    <row r="619" spans="1:6" s="21" customFormat="1" ht="12.75">
      <c r="A619" s="696"/>
      <c r="B619" s="561"/>
      <c r="C619" s="456"/>
      <c r="D619" s="496"/>
      <c r="E619" s="697"/>
      <c r="F619" s="584"/>
    </row>
    <row r="620" spans="1:6" s="21" customFormat="1" ht="12.75">
      <c r="A620" s="696" t="s">
        <v>219</v>
      </c>
      <c r="B620" s="561" t="s">
        <v>167</v>
      </c>
      <c r="C620" s="456" t="s">
        <v>228</v>
      </c>
      <c r="D620" s="688">
        <v>50</v>
      </c>
      <c r="E620" s="697"/>
      <c r="F620" s="584">
        <f>D620*E620</f>
        <v>0</v>
      </c>
    </row>
    <row r="621" spans="1:7" s="21" customFormat="1" ht="12.75">
      <c r="A621" s="696"/>
      <c r="B621" s="561"/>
      <c r="C621" s="456"/>
      <c r="D621" s="496"/>
      <c r="E621" s="697"/>
      <c r="F621" s="584"/>
      <c r="G621" s="47"/>
    </row>
    <row r="622" spans="1:7" s="21" customFormat="1" ht="12.75">
      <c r="A622" s="696" t="s">
        <v>220</v>
      </c>
      <c r="B622" s="561" t="s">
        <v>497</v>
      </c>
      <c r="C622" s="456" t="s">
        <v>228</v>
      </c>
      <c r="D622" s="688">
        <v>25</v>
      </c>
      <c r="E622" s="697"/>
      <c r="F622" s="584">
        <f>D622*E622</f>
        <v>0</v>
      </c>
      <c r="G622" s="162"/>
    </row>
    <row r="623" spans="1:7" s="21" customFormat="1" ht="12.75">
      <c r="A623" s="696"/>
      <c r="B623" s="561"/>
      <c r="C623" s="456"/>
      <c r="D623" s="496"/>
      <c r="E623" s="697"/>
      <c r="F623" s="584"/>
      <c r="G623" s="334"/>
    </row>
    <row r="624" spans="1:7" s="21" customFormat="1" ht="12.75">
      <c r="A624" s="696" t="s">
        <v>221</v>
      </c>
      <c r="B624" s="561"/>
      <c r="C624" s="456"/>
      <c r="D624" s="688"/>
      <c r="E624" s="697"/>
      <c r="F624" s="584"/>
      <c r="G624" s="162"/>
    </row>
    <row r="625" spans="1:7" s="21" customFormat="1" ht="12.75">
      <c r="A625" s="664"/>
      <c r="B625" s="561"/>
      <c r="C625" s="456"/>
      <c r="D625" s="496"/>
      <c r="E625" s="697"/>
      <c r="F625" s="584"/>
      <c r="G625" s="75"/>
    </row>
    <row r="626" spans="1:7" s="21" customFormat="1" ht="12.75">
      <c r="A626" s="696"/>
      <c r="B626" s="561"/>
      <c r="C626" s="456"/>
      <c r="D626" s="688"/>
      <c r="E626" s="697"/>
      <c r="F626" s="584"/>
      <c r="G626" s="75"/>
    </row>
    <row r="627" spans="1:7" s="21" customFormat="1" ht="12.75">
      <c r="A627" s="696"/>
      <c r="B627" s="582"/>
      <c r="C627" s="456"/>
      <c r="D627" s="583"/>
      <c r="E627" s="517"/>
      <c r="F627" s="698" t="s">
        <v>221</v>
      </c>
      <c r="G627" s="75"/>
    </row>
    <row r="628" spans="1:7" s="21" customFormat="1" ht="12.75">
      <c r="A628" s="696" t="s">
        <v>221</v>
      </c>
      <c r="B628" s="586" t="s">
        <v>959</v>
      </c>
      <c r="C628" s="456" t="s">
        <v>221</v>
      </c>
      <c r="D628" s="456" t="s">
        <v>221</v>
      </c>
      <c r="E628" s="517" t="s">
        <v>221</v>
      </c>
      <c r="F628" s="853">
        <f>SUM(F610:F627)</f>
        <v>0</v>
      </c>
      <c r="G628" s="75"/>
    </row>
    <row r="629" spans="1:7" s="21" customFormat="1" ht="12.75">
      <c r="A629" s="696"/>
      <c r="B629" s="561"/>
      <c r="C629" s="456"/>
      <c r="D629" s="496"/>
      <c r="E629" s="517"/>
      <c r="F629" s="740"/>
      <c r="G629" s="75"/>
    </row>
    <row r="630" spans="1:7" s="21" customFormat="1" ht="12.75">
      <c r="A630" s="696"/>
      <c r="B630" s="585" t="s">
        <v>221</v>
      </c>
      <c r="C630" s="456"/>
      <c r="D630" s="496"/>
      <c r="E630" s="517"/>
      <c r="F630" s="789"/>
      <c r="G630" s="75"/>
    </row>
    <row r="631" spans="1:7" s="21" customFormat="1" ht="12.75">
      <c r="A631" s="696"/>
      <c r="B631" s="669" t="s">
        <v>762</v>
      </c>
      <c r="C631" s="456"/>
      <c r="D631" s="496"/>
      <c r="E631" s="517"/>
      <c r="F631" s="740">
        <f>F598</f>
        <v>0</v>
      </c>
      <c r="G631" s="47"/>
    </row>
    <row r="632" spans="1:7" s="21" customFormat="1" ht="12.75">
      <c r="A632" s="696" t="s">
        <v>221</v>
      </c>
      <c r="B632" s="669"/>
      <c r="C632" s="456" t="s">
        <v>221</v>
      </c>
      <c r="D632" s="456"/>
      <c r="E632" s="517" t="s">
        <v>221</v>
      </c>
      <c r="F632" s="740" t="s">
        <v>221</v>
      </c>
      <c r="G632" s="47"/>
    </row>
    <row r="633" spans="1:7" s="21" customFormat="1" ht="12.75">
      <c r="A633" s="696"/>
      <c r="B633" s="669" t="s">
        <v>763</v>
      </c>
      <c r="C633" s="456"/>
      <c r="D633" s="496"/>
      <c r="E633" s="517"/>
      <c r="F633" s="740">
        <f>F628</f>
        <v>0</v>
      </c>
      <c r="G633" s="47"/>
    </row>
    <row r="634" spans="1:6" s="191" customFormat="1" ht="12.75">
      <c r="A634" s="696" t="s">
        <v>716</v>
      </c>
      <c r="B634" s="561" t="s">
        <v>221</v>
      </c>
      <c r="C634" s="456" t="s">
        <v>221</v>
      </c>
      <c r="D634" s="688" t="s">
        <v>221</v>
      </c>
      <c r="E634" s="697" t="s">
        <v>221</v>
      </c>
      <c r="F634" s="584" t="s">
        <v>221</v>
      </c>
    </row>
    <row r="635" spans="1:6" s="191" customFormat="1" ht="12.75">
      <c r="A635" s="696"/>
      <c r="B635" s="561"/>
      <c r="C635" s="456"/>
      <c r="D635" s="496"/>
      <c r="E635" s="697"/>
      <c r="F635" s="584"/>
    </row>
    <row r="636" spans="1:6" s="191" customFormat="1" ht="12.75">
      <c r="A636" s="696" t="s">
        <v>221</v>
      </c>
      <c r="B636" s="561" t="s">
        <v>221</v>
      </c>
      <c r="C636" s="456" t="s">
        <v>732</v>
      </c>
      <c r="D636" s="688" t="s">
        <v>221</v>
      </c>
      <c r="E636" s="517" t="s">
        <v>221</v>
      </c>
      <c r="F636" s="740" t="s">
        <v>221</v>
      </c>
    </row>
    <row r="637" spans="1:7" s="21" customFormat="1" ht="12.75">
      <c r="A637" s="696"/>
      <c r="B637" s="561"/>
      <c r="C637" s="456"/>
      <c r="D637" s="496"/>
      <c r="E637" s="517"/>
      <c r="F637" s="790"/>
      <c r="G637" s="75"/>
    </row>
    <row r="638" spans="1:6" s="191" customFormat="1" ht="12.75">
      <c r="A638" s="664"/>
      <c r="B638" s="672"/>
      <c r="C638" s="392"/>
      <c r="D638" s="437"/>
      <c r="E638" s="397"/>
      <c r="F638" s="563" t="s">
        <v>221</v>
      </c>
    </row>
    <row r="639" spans="1:7" s="21" customFormat="1" ht="12.75">
      <c r="A639" s="664"/>
      <c r="B639" s="672"/>
      <c r="C639" s="392"/>
      <c r="D639" s="437"/>
      <c r="E639" s="397"/>
      <c r="F639" s="563"/>
      <c r="G639" s="163"/>
    </row>
    <row r="640" spans="1:7" s="21" customFormat="1" ht="12.75">
      <c r="A640" s="664"/>
      <c r="B640" s="672"/>
      <c r="C640" s="392"/>
      <c r="D640" s="437"/>
      <c r="E640" s="397"/>
      <c r="F640" s="563"/>
      <c r="G640" s="163"/>
    </row>
    <row r="641" spans="1:7" s="21" customFormat="1" ht="12.75">
      <c r="A641" s="664"/>
      <c r="B641" s="672"/>
      <c r="C641" s="392"/>
      <c r="D641" s="437"/>
      <c r="E641" s="397"/>
      <c r="F641" s="563"/>
      <c r="G641" s="163"/>
    </row>
    <row r="642" spans="1:7" s="21" customFormat="1" ht="12.75">
      <c r="A642" s="664"/>
      <c r="B642" s="672"/>
      <c r="C642" s="392"/>
      <c r="D642" s="437"/>
      <c r="E642" s="397"/>
      <c r="F642" s="433" t="s">
        <v>221</v>
      </c>
      <c r="G642" s="163"/>
    </row>
    <row r="643" spans="1:7" s="21" customFormat="1" ht="12.75">
      <c r="A643" s="664"/>
      <c r="B643" s="672"/>
      <c r="C643" s="392"/>
      <c r="D643" s="437"/>
      <c r="E643" s="397"/>
      <c r="F643" s="701"/>
      <c r="G643" s="163"/>
    </row>
    <row r="644" spans="1:7" s="21" customFormat="1" ht="12.75">
      <c r="A644" s="664"/>
      <c r="B644" s="672"/>
      <c r="C644" s="392"/>
      <c r="D644" s="437"/>
      <c r="E644" s="397"/>
      <c r="F644" s="397"/>
      <c r="G644" s="163"/>
    </row>
    <row r="645" spans="1:7" s="21" customFormat="1" ht="12.75">
      <c r="A645" s="664"/>
      <c r="B645" s="669" t="s">
        <v>221</v>
      </c>
      <c r="C645" s="392"/>
      <c r="D645" s="437"/>
      <c r="E645" s="397"/>
      <c r="F645" s="397" t="s">
        <v>221</v>
      </c>
      <c r="G645" s="163"/>
    </row>
    <row r="646" spans="1:7" s="21" customFormat="1" ht="12.75">
      <c r="A646" s="664"/>
      <c r="B646" s="669"/>
      <c r="C646" s="392"/>
      <c r="D646" s="437"/>
      <c r="E646" s="397"/>
      <c r="F646" s="397"/>
      <c r="G646" s="163"/>
    </row>
    <row r="647" spans="1:7" s="21" customFormat="1" ht="12.75">
      <c r="A647" s="664"/>
      <c r="B647" s="669" t="s">
        <v>221</v>
      </c>
      <c r="C647" s="392"/>
      <c r="D647" s="437"/>
      <c r="E647" s="397"/>
      <c r="F647" s="397" t="str">
        <f>F638</f>
        <v> </v>
      </c>
      <c r="G647" s="163"/>
    </row>
    <row r="648" spans="1:7" s="21" customFormat="1" ht="12.75">
      <c r="A648" s="664"/>
      <c r="B648" s="672"/>
      <c r="C648" s="392"/>
      <c r="D648" s="437"/>
      <c r="E648" s="397"/>
      <c r="F648" s="397"/>
      <c r="G648" s="163"/>
    </row>
    <row r="649" spans="1:7" s="21" customFormat="1" ht="12.75">
      <c r="A649" s="664"/>
      <c r="B649" s="672"/>
      <c r="C649" s="392"/>
      <c r="D649" s="437"/>
      <c r="E649" s="397"/>
      <c r="F649" s="397"/>
      <c r="G649" s="163"/>
    </row>
    <row r="650" spans="1:7" s="21" customFormat="1" ht="12.75">
      <c r="A650" s="597"/>
      <c r="B650" s="451"/>
      <c r="C650" s="597"/>
      <c r="D650" s="587"/>
      <c r="E650" s="45"/>
      <c r="F650" s="45"/>
      <c r="G650" s="163"/>
    </row>
    <row r="651" spans="1:7" s="21" customFormat="1" ht="12.75">
      <c r="A651" s="607"/>
      <c r="B651" s="619"/>
      <c r="C651" s="607"/>
      <c r="D651" s="620"/>
      <c r="E651" s="644"/>
      <c r="F651" s="644"/>
      <c r="G651" s="163"/>
    </row>
    <row r="652" spans="1:7" s="21" customFormat="1" ht="12.75">
      <c r="A652" s="597"/>
      <c r="B652" s="609"/>
      <c r="C652" s="597"/>
      <c r="D652" s="587"/>
      <c r="E652" s="45"/>
      <c r="F652" s="45"/>
      <c r="G652" s="163"/>
    </row>
    <row r="653" spans="1:7" s="21" customFormat="1" ht="12.75">
      <c r="A653" s="607"/>
      <c r="B653" s="602" t="s">
        <v>433</v>
      </c>
      <c r="C653" s="607"/>
      <c r="D653" s="620"/>
      <c r="E653" s="644" t="s">
        <v>190</v>
      </c>
      <c r="F653" s="402">
        <f>SUM(F631:F652)</f>
        <v>0</v>
      </c>
      <c r="G653" s="163"/>
    </row>
    <row r="654" spans="1:7" s="21" customFormat="1" ht="12.75">
      <c r="A654" s="600"/>
      <c r="B654" s="449"/>
      <c r="C654" s="600"/>
      <c r="D654" s="699"/>
      <c r="E654" s="449"/>
      <c r="F654" s="449"/>
      <c r="G654" s="163"/>
    </row>
    <row r="655" spans="1:7" s="21" customFormat="1" ht="12.75">
      <c r="A655" s="600"/>
      <c r="B655" s="615" t="s">
        <v>640</v>
      </c>
      <c r="C655" s="600"/>
      <c r="D655" s="616"/>
      <c r="E655" s="449"/>
      <c r="F655" s="449"/>
      <c r="G655" s="163"/>
    </row>
    <row r="656" spans="1:7" s="21" customFormat="1" ht="12.75">
      <c r="A656" s="619"/>
      <c r="B656" s="619"/>
      <c r="C656" s="619"/>
      <c r="D656" s="620"/>
      <c r="E656" s="619"/>
      <c r="F656" s="621"/>
      <c r="G656" s="163"/>
    </row>
    <row r="657" spans="1:7" s="21" customFormat="1" ht="12.75">
      <c r="A657" s="979" t="s">
        <v>210</v>
      </c>
      <c r="B657" s="979" t="s">
        <v>211</v>
      </c>
      <c r="C657" s="979" t="s">
        <v>212</v>
      </c>
      <c r="D657" s="979" t="s">
        <v>213</v>
      </c>
      <c r="E657" s="979" t="s">
        <v>214</v>
      </c>
      <c r="F657" s="601" t="s">
        <v>215</v>
      </c>
      <c r="G657" s="163"/>
    </row>
    <row r="658" spans="1:7" s="21" customFormat="1" ht="12.75">
      <c r="A658" s="980"/>
      <c r="B658" s="980"/>
      <c r="C658" s="980"/>
      <c r="D658" s="980"/>
      <c r="E658" s="980"/>
      <c r="F658" s="602" t="s">
        <v>0</v>
      </c>
      <c r="G658" s="163"/>
    </row>
    <row r="659" spans="1:7" s="21" customFormat="1" ht="12.75">
      <c r="A659" s="45"/>
      <c r="B659" s="449"/>
      <c r="C659" s="45"/>
      <c r="D659" s="699"/>
      <c r="E659" s="45"/>
      <c r="F659" s="450"/>
      <c r="G659" s="163"/>
    </row>
    <row r="660" spans="1:7" s="21" customFormat="1" ht="12.75">
      <c r="A660" s="45"/>
      <c r="B660" s="663" t="s">
        <v>119</v>
      </c>
      <c r="C660" s="45"/>
      <c r="D660" s="587"/>
      <c r="E660" s="45"/>
      <c r="F660" s="45"/>
      <c r="G660" s="127"/>
    </row>
    <row r="661" spans="1:7" s="21" customFormat="1" ht="12.75">
      <c r="A661" s="45"/>
      <c r="B661" s="663"/>
      <c r="C661" s="45"/>
      <c r="D661" s="587"/>
      <c r="E661" s="45"/>
      <c r="F661" s="45"/>
      <c r="G661" s="127"/>
    </row>
    <row r="662" spans="1:7" s="21" customFormat="1" ht="12.75">
      <c r="A662" s="45"/>
      <c r="B662" s="663" t="s">
        <v>316</v>
      </c>
      <c r="C662" s="45"/>
      <c r="D662" s="587"/>
      <c r="E662" s="45"/>
      <c r="F662" s="45"/>
      <c r="G662" s="127"/>
    </row>
    <row r="663" spans="1:7" s="21" customFormat="1" ht="12.75">
      <c r="A663" s="45"/>
      <c r="B663" s="663"/>
      <c r="C663" s="45"/>
      <c r="D663" s="587"/>
      <c r="E663" s="45"/>
      <c r="F663" s="45"/>
      <c r="G663" s="127"/>
    </row>
    <row r="664" spans="1:7" s="21" customFormat="1" ht="12.75">
      <c r="A664" s="45"/>
      <c r="B664" s="663" t="s">
        <v>257</v>
      </c>
      <c r="C664" s="45"/>
      <c r="D664" s="587"/>
      <c r="E664" s="45"/>
      <c r="F664" s="45"/>
      <c r="G664" s="127"/>
    </row>
    <row r="665" spans="1:7" s="21" customFormat="1" ht="12.75">
      <c r="A665" s="45"/>
      <c r="B665" s="663"/>
      <c r="C665" s="45"/>
      <c r="D665" s="587"/>
      <c r="E665" s="45"/>
      <c r="F665" s="45"/>
      <c r="G665" s="127"/>
    </row>
    <row r="666" spans="1:7" s="21" customFormat="1" ht="12.75">
      <c r="A666" s="45"/>
      <c r="B666" s="663"/>
      <c r="C666" s="45"/>
      <c r="D666" s="587"/>
      <c r="E666" s="45"/>
      <c r="F666" s="45"/>
      <c r="G666" s="163"/>
    </row>
    <row r="667" spans="1:7" s="21" customFormat="1" ht="12.75">
      <c r="A667" s="45"/>
      <c r="B667" s="700" t="s">
        <v>294</v>
      </c>
      <c r="C667" s="45"/>
      <c r="D667" s="587"/>
      <c r="E667" s="45"/>
      <c r="F667" s="45"/>
      <c r="G667" s="163"/>
    </row>
    <row r="668" spans="1:7" s="21" customFormat="1" ht="12.75">
      <c r="A668" s="45"/>
      <c r="B668" s="663"/>
      <c r="C668" s="45"/>
      <c r="D668" s="587"/>
      <c r="E668" s="45"/>
      <c r="F668" s="45"/>
      <c r="G668" s="163"/>
    </row>
    <row r="669" spans="1:7" s="21" customFormat="1" ht="12.75">
      <c r="A669" s="597" t="s">
        <v>216</v>
      </c>
      <c r="B669" s="654" t="s">
        <v>484</v>
      </c>
      <c r="C669" s="597" t="s">
        <v>221</v>
      </c>
      <c r="D669" s="589" t="s">
        <v>221</v>
      </c>
      <c r="E669" s="397" t="s">
        <v>221</v>
      </c>
      <c r="F669" s="397" t="s">
        <v>221</v>
      </c>
      <c r="G669" s="163"/>
    </row>
    <row r="670" spans="1:7" s="21" customFormat="1" ht="13.5">
      <c r="A670" s="597"/>
      <c r="B670" s="654" t="s">
        <v>4</v>
      </c>
      <c r="C670" s="597" t="s">
        <v>743</v>
      </c>
      <c r="D670" s="586">
        <v>269</v>
      </c>
      <c r="E670" s="397"/>
      <c r="F670" s="397">
        <f>D670*E670</f>
        <v>0</v>
      </c>
      <c r="G670" s="163"/>
    </row>
    <row r="671" spans="1:7" s="21" customFormat="1" ht="12.75">
      <c r="A671" s="597"/>
      <c r="B671" s="654"/>
      <c r="C671" s="597"/>
      <c r="D671" s="589"/>
      <c r="E671" s="397"/>
      <c r="F671" s="397"/>
      <c r="G671" s="163"/>
    </row>
    <row r="672" spans="1:7" s="21" customFormat="1" ht="12.75">
      <c r="A672" s="392" t="s">
        <v>221</v>
      </c>
      <c r="B672" s="538" t="s">
        <v>296</v>
      </c>
      <c r="C672" s="392"/>
      <c r="D672" s="437"/>
      <c r="E672" s="397"/>
      <c r="F672" s="397"/>
      <c r="G672" s="127"/>
    </row>
    <row r="673" spans="1:6" s="21" customFormat="1" ht="12.75">
      <c r="A673" s="392"/>
      <c r="B673" s="395" t="s">
        <v>221</v>
      </c>
      <c r="C673" s="392"/>
      <c r="D673" s="437"/>
      <c r="E673" s="397"/>
      <c r="F673" s="397"/>
    </row>
    <row r="674" spans="1:6" s="21" customFormat="1" ht="12.75">
      <c r="A674" s="392" t="s">
        <v>217</v>
      </c>
      <c r="B674" s="395" t="s">
        <v>647</v>
      </c>
      <c r="C674" s="392"/>
      <c r="D674" s="437"/>
      <c r="E674" s="397"/>
      <c r="F674" s="397"/>
    </row>
    <row r="675" spans="1:6" s="21" customFormat="1" ht="12.75">
      <c r="A675" s="392"/>
      <c r="B675" s="395" t="s">
        <v>297</v>
      </c>
      <c r="C675" s="392"/>
      <c r="D675" s="437"/>
      <c r="E675" s="397"/>
      <c r="F675" s="397"/>
    </row>
    <row r="676" spans="1:6" s="21" customFormat="1" ht="13.5">
      <c r="A676" s="392"/>
      <c r="B676" s="395" t="s">
        <v>298</v>
      </c>
      <c r="C676" s="392" t="s">
        <v>743</v>
      </c>
      <c r="D676" s="393">
        <v>269</v>
      </c>
      <c r="E676" s="397"/>
      <c r="F676" s="397">
        <f>D676*E676</f>
        <v>0</v>
      </c>
    </row>
    <row r="677" spans="1:6" s="21" customFormat="1" ht="15" customHeight="1">
      <c r="A677" s="392"/>
      <c r="B677" s="395"/>
      <c r="C677" s="392"/>
      <c r="D677" s="437"/>
      <c r="E677" s="397"/>
      <c r="F677" s="397"/>
    </row>
    <row r="678" spans="1:6" s="21" customFormat="1" ht="13.5">
      <c r="A678" s="392" t="s">
        <v>218</v>
      </c>
      <c r="B678" s="395" t="s">
        <v>648</v>
      </c>
      <c r="C678" s="392" t="s">
        <v>743</v>
      </c>
      <c r="D678" s="393">
        <v>11</v>
      </c>
      <c r="E678" s="397"/>
      <c r="F678" s="397">
        <f>D678*E678</f>
        <v>0</v>
      </c>
    </row>
    <row r="679" spans="1:6" s="21" customFormat="1" ht="8.25" customHeight="1">
      <c r="A679" s="392"/>
      <c r="B679" s="395"/>
      <c r="C679" s="392"/>
      <c r="D679" s="393"/>
      <c r="E679" s="397"/>
      <c r="F679" s="397"/>
    </row>
    <row r="680" spans="1:6" s="21" customFormat="1" ht="12.75">
      <c r="A680" s="392" t="s">
        <v>219</v>
      </c>
      <c r="B680" s="395" t="s">
        <v>715</v>
      </c>
      <c r="C680" s="392" t="s">
        <v>228</v>
      </c>
      <c r="D680" s="393">
        <v>26</v>
      </c>
      <c r="E680" s="397"/>
      <c r="F680" s="397">
        <f>D680*E680</f>
        <v>0</v>
      </c>
    </row>
    <row r="681" spans="1:6" s="21" customFormat="1" ht="12" customHeight="1">
      <c r="A681" s="392"/>
      <c r="B681" s="395"/>
      <c r="C681" s="392"/>
      <c r="D681" s="393"/>
      <c r="E681" s="397"/>
      <c r="F681" s="397"/>
    </row>
    <row r="682" spans="1:6" s="21" customFormat="1" ht="12.75">
      <c r="A682" s="392" t="s">
        <v>220</v>
      </c>
      <c r="B682" s="395" t="s">
        <v>821</v>
      </c>
      <c r="C682" s="392" t="s">
        <v>228</v>
      </c>
      <c r="D682" s="393">
        <v>29</v>
      </c>
      <c r="E682" s="397"/>
      <c r="F682" s="397">
        <f>D682*E682</f>
        <v>0</v>
      </c>
    </row>
    <row r="683" spans="1:6" s="21" customFormat="1" ht="12.75">
      <c r="A683" s="392"/>
      <c r="B683" s="395"/>
      <c r="C683" s="392"/>
      <c r="D683" s="437"/>
      <c r="E683" s="397"/>
      <c r="F683" s="397"/>
    </row>
    <row r="684" spans="1:6" s="21" customFormat="1" ht="12" customHeight="1">
      <c r="A684" s="392" t="s">
        <v>222</v>
      </c>
      <c r="B684" s="395" t="s">
        <v>668</v>
      </c>
      <c r="C684" s="392" t="s">
        <v>228</v>
      </c>
      <c r="D684" s="393">
        <v>68</v>
      </c>
      <c r="E684" s="397"/>
      <c r="F684" s="397">
        <f>D684*E684</f>
        <v>0</v>
      </c>
    </row>
    <row r="685" spans="1:6" s="21" customFormat="1" ht="12.75">
      <c r="A685" s="392"/>
      <c r="B685" s="395"/>
      <c r="C685" s="392"/>
      <c r="D685" s="437"/>
      <c r="E685" s="397"/>
      <c r="F685" s="397"/>
    </row>
    <row r="686" spans="1:6" s="21" customFormat="1" ht="12.75">
      <c r="A686" s="597"/>
      <c r="B686" s="592" t="s">
        <v>3</v>
      </c>
      <c r="C686" s="597"/>
      <c r="D686" s="589"/>
      <c r="E686" s="397"/>
      <c r="F686" s="397" t="s">
        <v>221</v>
      </c>
    </row>
    <row r="687" spans="1:6" s="21" customFormat="1" ht="12.75">
      <c r="A687" s="597"/>
      <c r="B687" s="451"/>
      <c r="C687" s="597"/>
      <c r="D687" s="589"/>
      <c r="E687" s="397"/>
      <c r="F687" s="397" t="s">
        <v>265</v>
      </c>
    </row>
    <row r="688" spans="1:6" s="21" customFormat="1" ht="15" customHeight="1">
      <c r="A688" s="597" t="s">
        <v>223</v>
      </c>
      <c r="B688" s="451" t="s">
        <v>452</v>
      </c>
      <c r="C688" s="597"/>
      <c r="D688" s="589"/>
      <c r="E688" s="397"/>
      <c r="F688" s="397" t="s">
        <v>221</v>
      </c>
    </row>
    <row r="689" spans="1:6" s="21" customFormat="1" ht="15" customHeight="1">
      <c r="A689" s="597"/>
      <c r="B689" s="451" t="s">
        <v>4</v>
      </c>
      <c r="C689" s="597" t="s">
        <v>743</v>
      </c>
      <c r="D689" s="586">
        <v>59</v>
      </c>
      <c r="E689" s="397"/>
      <c r="F689" s="397">
        <f>D689*E689</f>
        <v>0</v>
      </c>
    </row>
    <row r="690" spans="1:6" s="21" customFormat="1" ht="15" customHeight="1">
      <c r="A690" s="597"/>
      <c r="B690" s="451"/>
      <c r="C690" s="45"/>
      <c r="D690" s="589"/>
      <c r="E690" s="397"/>
      <c r="F690" s="397"/>
    </row>
    <row r="691" spans="1:6" s="21" customFormat="1" ht="15" customHeight="1">
      <c r="A691" s="597"/>
      <c r="B691" s="592" t="s">
        <v>5</v>
      </c>
      <c r="C691" s="597"/>
      <c r="D691" s="589"/>
      <c r="E691" s="397"/>
      <c r="F691" s="397" t="s">
        <v>221</v>
      </c>
    </row>
    <row r="692" spans="1:6" s="21" customFormat="1" ht="15" customHeight="1">
      <c r="A692" s="597"/>
      <c r="B692" s="451"/>
      <c r="C692" s="597"/>
      <c r="D692" s="589"/>
      <c r="E692" s="397"/>
      <c r="F692" s="397" t="s">
        <v>221</v>
      </c>
    </row>
    <row r="693" spans="1:6" s="21" customFormat="1" ht="15" customHeight="1">
      <c r="A693" s="597" t="s">
        <v>224</v>
      </c>
      <c r="B693" s="451" t="s">
        <v>300</v>
      </c>
      <c r="C693" s="597"/>
      <c r="D693" s="589"/>
      <c r="E693" s="397"/>
      <c r="F693" s="397"/>
    </row>
    <row r="694" spans="1:6" s="21" customFormat="1" ht="15" customHeight="1">
      <c r="A694" s="597"/>
      <c r="B694" s="451" t="s">
        <v>6</v>
      </c>
      <c r="C694" s="597"/>
      <c r="D694" s="589"/>
      <c r="E694" s="397"/>
      <c r="F694" s="397" t="s">
        <v>221</v>
      </c>
    </row>
    <row r="695" spans="1:6" s="21" customFormat="1" ht="15" customHeight="1">
      <c r="A695" s="597"/>
      <c r="B695" s="451" t="s">
        <v>7</v>
      </c>
      <c r="C695" s="597"/>
      <c r="D695" s="589"/>
      <c r="E695" s="397"/>
      <c r="F695" s="397" t="s">
        <v>221</v>
      </c>
    </row>
    <row r="696" spans="1:6" s="21" customFormat="1" ht="13.5">
      <c r="A696" s="597"/>
      <c r="B696" s="451" t="s">
        <v>117</v>
      </c>
      <c r="C696" s="597" t="s">
        <v>743</v>
      </c>
      <c r="D696" s="586">
        <v>59</v>
      </c>
      <c r="E696" s="397"/>
      <c r="F696" s="397">
        <f>D696*E696</f>
        <v>0</v>
      </c>
    </row>
    <row r="697" spans="1:6" s="21" customFormat="1" ht="12.75">
      <c r="A697" s="597"/>
      <c r="B697" s="451"/>
      <c r="C697" s="597"/>
      <c r="D697" s="586"/>
      <c r="E697" s="397"/>
      <c r="F697" s="701"/>
    </row>
    <row r="698" spans="1:6" s="21" customFormat="1" ht="12.75">
      <c r="A698" s="597"/>
      <c r="B698" s="451"/>
      <c r="C698" s="597"/>
      <c r="D698" s="586"/>
      <c r="E698" s="397"/>
      <c r="F698" s="701"/>
    </row>
    <row r="699" spans="1:6" s="21" customFormat="1" ht="12.75">
      <c r="A699" s="597"/>
      <c r="B699" s="451"/>
      <c r="C699" s="597"/>
      <c r="D699" s="586"/>
      <c r="E699" s="397"/>
      <c r="F699" s="701"/>
    </row>
    <row r="700" spans="1:6" s="21" customFormat="1" ht="12.75">
      <c r="A700" s="597"/>
      <c r="B700" s="451"/>
      <c r="C700" s="597"/>
      <c r="D700" s="586"/>
      <c r="E700" s="397"/>
      <c r="F700" s="701"/>
    </row>
    <row r="701" spans="1:6" s="21" customFormat="1" ht="12.75">
      <c r="A701" s="597"/>
      <c r="B701" s="451"/>
      <c r="C701" s="597"/>
      <c r="D701" s="586"/>
      <c r="E701" s="397"/>
      <c r="F701" s="701"/>
    </row>
    <row r="702" spans="1:6" s="21" customFormat="1" ht="15" customHeight="1">
      <c r="A702" s="597"/>
      <c r="B702" s="451"/>
      <c r="C702" s="597"/>
      <c r="D702" s="586"/>
      <c r="E702" s="397"/>
      <c r="F702" s="701"/>
    </row>
    <row r="703" spans="1:6" s="21" customFormat="1" ht="12.75">
      <c r="A703" s="597"/>
      <c r="B703" s="451"/>
      <c r="C703" s="597"/>
      <c r="D703" s="586"/>
      <c r="E703" s="397"/>
      <c r="F703" s="701"/>
    </row>
    <row r="704" spans="1:6" s="21" customFormat="1" ht="12.75">
      <c r="A704" s="597"/>
      <c r="B704" s="451"/>
      <c r="C704" s="597"/>
      <c r="D704" s="586"/>
      <c r="E704" s="397"/>
      <c r="F704" s="701"/>
    </row>
    <row r="705" spans="1:6" s="21" customFormat="1" ht="12.75">
      <c r="A705" s="597"/>
      <c r="B705" s="451"/>
      <c r="C705" s="597"/>
      <c r="D705" s="586"/>
      <c r="E705" s="397"/>
      <c r="F705" s="701"/>
    </row>
    <row r="706" spans="1:6" s="21" customFormat="1" ht="12.75">
      <c r="A706" s="597"/>
      <c r="B706" s="451"/>
      <c r="C706" s="597"/>
      <c r="D706" s="586"/>
      <c r="E706" s="397"/>
      <c r="F706" s="701"/>
    </row>
    <row r="707" spans="1:6" s="21" customFormat="1" ht="12.75">
      <c r="A707" s="597"/>
      <c r="B707" s="451"/>
      <c r="C707" s="597"/>
      <c r="D707" s="586"/>
      <c r="E707" s="397"/>
      <c r="F707" s="701"/>
    </row>
    <row r="708" spans="1:6" s="21" customFormat="1" ht="12.75">
      <c r="A708" s="597"/>
      <c r="B708" s="449"/>
      <c r="C708" s="597"/>
      <c r="D708" s="616"/>
      <c r="E708" s="402"/>
      <c r="F708" s="701"/>
    </row>
    <row r="709" spans="1:6" s="21" customFormat="1" ht="12.75">
      <c r="A709" s="609"/>
      <c r="B709" s="625"/>
      <c r="C709" s="609"/>
      <c r="D709" s="627"/>
      <c r="E709" s="702"/>
      <c r="F709" s="623"/>
    </row>
    <row r="710" spans="1:6" s="21" customFormat="1" ht="12.75">
      <c r="A710" s="607"/>
      <c r="B710" s="703" t="s">
        <v>226</v>
      </c>
      <c r="C710" s="607"/>
      <c r="D710" s="704"/>
      <c r="E710" s="644" t="s">
        <v>156</v>
      </c>
      <c r="F710" s="402">
        <f>SUM(F666:F708)</f>
        <v>0</v>
      </c>
    </row>
    <row r="711" spans="1:6" s="21" customFormat="1" ht="12.75">
      <c r="A711" s="600"/>
      <c r="B711" s="449"/>
      <c r="C711" s="600"/>
      <c r="D711" s="616"/>
      <c r="E711" s="449"/>
      <c r="F711" s="449"/>
    </row>
    <row r="712" spans="1:6" s="21" customFormat="1" ht="12.75">
      <c r="A712" s="600"/>
      <c r="B712" s="705" t="s">
        <v>641</v>
      </c>
      <c r="C712" s="600"/>
      <c r="D712" s="616"/>
      <c r="E712" s="449"/>
      <c r="F712" s="449"/>
    </row>
    <row r="713" spans="1:6" s="21" customFormat="1" ht="12.75">
      <c r="A713" s="619"/>
      <c r="B713" s="619"/>
      <c r="C713" s="619"/>
      <c r="D713" s="620"/>
      <c r="E713" s="619"/>
      <c r="F713" s="621"/>
    </row>
    <row r="714" spans="1:6" s="21" customFormat="1" ht="12.75">
      <c r="A714" s="979" t="s">
        <v>210</v>
      </c>
      <c r="B714" s="979" t="s">
        <v>211</v>
      </c>
      <c r="C714" s="979" t="s">
        <v>212</v>
      </c>
      <c r="D714" s="979" t="s">
        <v>213</v>
      </c>
      <c r="E714" s="979" t="s">
        <v>214</v>
      </c>
      <c r="F714" s="601" t="s">
        <v>215</v>
      </c>
    </row>
    <row r="715" spans="1:6" s="21" customFormat="1" ht="12.75">
      <c r="A715" s="980"/>
      <c r="B715" s="980"/>
      <c r="C715" s="980"/>
      <c r="D715" s="980"/>
      <c r="E715" s="980"/>
      <c r="F715" s="602" t="s">
        <v>0</v>
      </c>
    </row>
    <row r="716" spans="1:6" s="21" customFormat="1" ht="12.75">
      <c r="A716" s="597"/>
      <c r="B716" s="451"/>
      <c r="C716" s="597"/>
      <c r="D716" s="589"/>
      <c r="E716" s="45"/>
      <c r="F716" s="45"/>
    </row>
    <row r="717" spans="1:6" s="21" customFormat="1" ht="12.75">
      <c r="A717" s="664"/>
      <c r="B717" s="538" t="s">
        <v>352</v>
      </c>
      <c r="C717" s="664"/>
      <c r="D717" s="437"/>
      <c r="E717" s="397"/>
      <c r="F717" s="397"/>
    </row>
    <row r="718" spans="1:6" s="21" customFormat="1" ht="12.75">
      <c r="A718" s="664"/>
      <c r="B718" s="672"/>
      <c r="C718" s="664"/>
      <c r="D718" s="437"/>
      <c r="E718" s="397"/>
      <c r="F718" s="397"/>
    </row>
    <row r="719" spans="1:6" s="21" customFormat="1" ht="12.75">
      <c r="A719" s="392" t="s">
        <v>216</v>
      </c>
      <c r="B719" s="672" t="s">
        <v>622</v>
      </c>
      <c r="C719" s="664"/>
      <c r="D719" s="437"/>
      <c r="E719" s="397"/>
      <c r="F719" s="397"/>
    </row>
    <row r="720" spans="1:6" s="21" customFormat="1" ht="12.75">
      <c r="A720" s="664"/>
      <c r="B720" s="672" t="s">
        <v>353</v>
      </c>
      <c r="C720" s="664"/>
      <c r="D720" s="437"/>
      <c r="E720" s="397"/>
      <c r="F720" s="397"/>
    </row>
    <row r="721" spans="1:6" s="21" customFormat="1" ht="12.75">
      <c r="A721" s="664"/>
      <c r="B721" s="672" t="s">
        <v>354</v>
      </c>
      <c r="C721" s="664"/>
      <c r="D721" s="437"/>
      <c r="E721" s="397"/>
      <c r="F721" s="397"/>
    </row>
    <row r="722" spans="1:6" s="21" customFormat="1" ht="12.75">
      <c r="A722" s="664"/>
      <c r="B722" s="672" t="s">
        <v>355</v>
      </c>
      <c r="C722" s="664"/>
      <c r="D722" s="437"/>
      <c r="E722" s="397"/>
      <c r="F722" s="397"/>
    </row>
    <row r="723" spans="1:6" s="21" customFormat="1" ht="12.75">
      <c r="A723" s="664"/>
      <c r="B723" s="672" t="s">
        <v>356</v>
      </c>
      <c r="C723" s="664"/>
      <c r="D723" s="437"/>
      <c r="E723" s="397"/>
      <c r="F723" s="397"/>
    </row>
    <row r="724" spans="1:6" s="21" customFormat="1" ht="12.75">
      <c r="A724" s="664"/>
      <c r="B724" s="672" t="s">
        <v>357</v>
      </c>
      <c r="C724" s="664"/>
      <c r="D724" s="437"/>
      <c r="E724" s="397"/>
      <c r="F724" s="397"/>
    </row>
    <row r="725" spans="1:6" s="21" customFormat="1" ht="12.75">
      <c r="A725" s="664"/>
      <c r="B725" s="672" t="s">
        <v>358</v>
      </c>
      <c r="C725" s="664"/>
      <c r="D725" s="437"/>
      <c r="E725" s="397"/>
      <c r="F725" s="397"/>
    </row>
    <row r="726" spans="1:6" s="21" customFormat="1" ht="12.75">
      <c r="A726" s="664"/>
      <c r="B726" s="672" t="s">
        <v>359</v>
      </c>
      <c r="C726" s="664"/>
      <c r="D726" s="393"/>
      <c r="E726" s="397"/>
      <c r="F726" s="397"/>
    </row>
    <row r="727" spans="1:6" s="21" customFormat="1" ht="12.75">
      <c r="A727" s="664"/>
      <c r="B727" s="672" t="s">
        <v>360</v>
      </c>
      <c r="C727" s="664"/>
      <c r="D727" s="393"/>
      <c r="E727" s="397"/>
      <c r="F727" s="397"/>
    </row>
    <row r="728" spans="1:6" s="21" customFormat="1" ht="12.75">
      <c r="A728" s="664"/>
      <c r="B728" s="672" t="s">
        <v>361</v>
      </c>
      <c r="C728" s="664" t="s">
        <v>228</v>
      </c>
      <c r="D728" s="393">
        <v>2</v>
      </c>
      <c r="E728" s="397"/>
      <c r="F728" s="397">
        <f>D728*E728</f>
        <v>0</v>
      </c>
    </row>
    <row r="729" spans="1:6" s="21" customFormat="1" ht="12.75">
      <c r="A729" s="664"/>
      <c r="B729" s="672"/>
      <c r="C729" s="664"/>
      <c r="D729" s="393"/>
      <c r="E729" s="397"/>
      <c r="F729" s="397"/>
    </row>
    <row r="730" spans="1:6" s="21" customFormat="1" ht="12.75">
      <c r="A730" s="664" t="s">
        <v>217</v>
      </c>
      <c r="B730" s="672" t="s">
        <v>651</v>
      </c>
      <c r="C730" s="664" t="s">
        <v>228</v>
      </c>
      <c r="D730" s="393">
        <v>8</v>
      </c>
      <c r="E730" s="397"/>
      <c r="F730" s="397">
        <f>D730*E730</f>
        <v>0</v>
      </c>
    </row>
    <row r="731" spans="1:6" s="21" customFormat="1" ht="12.75">
      <c r="A731" s="664"/>
      <c r="B731" s="672"/>
      <c r="C731" s="664"/>
      <c r="D731" s="393"/>
      <c r="E731" s="397"/>
      <c r="F731" s="397"/>
    </row>
    <row r="732" spans="1:6" s="21" customFormat="1" ht="12.75">
      <c r="A732" s="597"/>
      <c r="B732" s="592" t="s">
        <v>22</v>
      </c>
      <c r="C732" s="597"/>
      <c r="D732" s="589"/>
      <c r="E732" s="397"/>
      <c r="F732" s="397" t="s">
        <v>221</v>
      </c>
    </row>
    <row r="733" spans="1:6" s="21" customFormat="1" ht="12.75">
      <c r="A733" s="597"/>
      <c r="B733" s="451"/>
      <c r="C733" s="597"/>
      <c r="D733" s="605"/>
      <c r="E733" s="701"/>
      <c r="F733" s="397"/>
    </row>
    <row r="734" spans="1:6" s="21" customFormat="1" ht="13.5">
      <c r="A734" s="597" t="s">
        <v>218</v>
      </c>
      <c r="B734" s="451" t="s">
        <v>258</v>
      </c>
      <c r="C734" s="597" t="s">
        <v>743</v>
      </c>
      <c r="D734" s="597">
        <v>492</v>
      </c>
      <c r="E734" s="651"/>
      <c r="F734" s="397">
        <f>D734*E734</f>
        <v>0</v>
      </c>
    </row>
    <row r="735" spans="1:6" s="21" customFormat="1" ht="12.75">
      <c r="A735" s="597"/>
      <c r="B735" s="451"/>
      <c r="C735" s="597"/>
      <c r="D735" s="594"/>
      <c r="E735" s="451"/>
      <c r="F735" s="397" t="s">
        <v>221</v>
      </c>
    </row>
    <row r="736" spans="1:6" s="21" customFormat="1" ht="13.5">
      <c r="A736" s="597" t="s">
        <v>219</v>
      </c>
      <c r="B736" s="451" t="s">
        <v>159</v>
      </c>
      <c r="C736" s="597" t="s">
        <v>743</v>
      </c>
      <c r="D736" s="597">
        <v>269</v>
      </c>
      <c r="E736" s="397"/>
      <c r="F736" s="397">
        <f>D736*E736</f>
        <v>0</v>
      </c>
    </row>
    <row r="737" spans="1:6" s="21" customFormat="1" ht="12.75">
      <c r="A737" s="597"/>
      <c r="B737" s="451"/>
      <c r="C737" s="597"/>
      <c r="D737" s="605"/>
      <c r="E737" s="397"/>
      <c r="F737" s="397"/>
    </row>
    <row r="738" spans="1:6" s="21" customFormat="1" ht="13.5">
      <c r="A738" s="597" t="s">
        <v>220</v>
      </c>
      <c r="B738" s="451" t="s">
        <v>118</v>
      </c>
      <c r="C738" s="597" t="s">
        <v>743</v>
      </c>
      <c r="D738" s="597">
        <v>11</v>
      </c>
      <c r="E738" s="397"/>
      <c r="F738" s="397">
        <f>D738*E738</f>
        <v>0</v>
      </c>
    </row>
    <row r="739" spans="1:6" s="21" customFormat="1" ht="12.75">
      <c r="A739" s="597"/>
      <c r="B739" s="451"/>
      <c r="C739" s="597"/>
      <c r="D739" s="605"/>
      <c r="E739" s="397"/>
      <c r="F739" s="397"/>
    </row>
    <row r="740" spans="1:6" s="21" customFormat="1" ht="13.5">
      <c r="A740" s="597" t="s">
        <v>222</v>
      </c>
      <c r="B740" s="451" t="s">
        <v>646</v>
      </c>
      <c r="C740" s="597" t="s">
        <v>743</v>
      </c>
      <c r="D740" s="597">
        <v>12</v>
      </c>
      <c r="E740" s="397"/>
      <c r="F740" s="397">
        <f>D740*E740</f>
        <v>0</v>
      </c>
    </row>
    <row r="741" spans="1:6" s="21" customFormat="1" ht="12.75">
      <c r="A741" s="597"/>
      <c r="B741" s="451"/>
      <c r="C741" s="597"/>
      <c r="D741" s="605"/>
      <c r="E741" s="397"/>
      <c r="F741" s="397"/>
    </row>
    <row r="742" spans="1:6" s="21" customFormat="1" ht="12.75">
      <c r="A742" s="597" t="s">
        <v>223</v>
      </c>
      <c r="B742" s="449" t="s">
        <v>761</v>
      </c>
      <c r="C742" s="597" t="s">
        <v>228</v>
      </c>
      <c r="D742" s="600">
        <v>168</v>
      </c>
      <c r="E742" s="397"/>
      <c r="F742" s="701">
        <f>D742*E742</f>
        <v>0</v>
      </c>
    </row>
    <row r="743" spans="1:6" s="21" customFormat="1" ht="12.75">
      <c r="A743" s="597"/>
      <c r="B743" s="449"/>
      <c r="C743" s="597"/>
      <c r="D743" s="616"/>
      <c r="E743" s="397"/>
      <c r="F743" s="701"/>
    </row>
    <row r="744" spans="1:6" s="21" customFormat="1" ht="12.75">
      <c r="A744" s="597"/>
      <c r="B744" s="592" t="s">
        <v>165</v>
      </c>
      <c r="C744" s="597"/>
      <c r="D744" s="589"/>
      <c r="E744" s="45"/>
      <c r="F744" s="45"/>
    </row>
    <row r="745" spans="1:6" s="21" customFormat="1" ht="12.75">
      <c r="A745" s="597"/>
      <c r="B745" s="592" t="s">
        <v>239</v>
      </c>
      <c r="C745" s="597"/>
      <c r="D745" s="589"/>
      <c r="E745" s="45"/>
      <c r="F745" s="45"/>
    </row>
    <row r="746" spans="1:6" s="21" customFormat="1" ht="12.75">
      <c r="A746" s="597"/>
      <c r="B746" s="451"/>
      <c r="C746" s="597"/>
      <c r="D746" s="589"/>
      <c r="E746" s="397"/>
      <c r="F746" s="397"/>
    </row>
    <row r="747" spans="1:6" s="21" customFormat="1" ht="13.5">
      <c r="A747" s="597" t="s">
        <v>224</v>
      </c>
      <c r="B747" s="451" t="s">
        <v>241</v>
      </c>
      <c r="C747" s="597" t="s">
        <v>743</v>
      </c>
      <c r="D747" s="586">
        <f>D736</f>
        <v>269</v>
      </c>
      <c r="E747" s="397"/>
      <c r="F747" s="397">
        <f>D747*E747</f>
        <v>0</v>
      </c>
    </row>
    <row r="748" spans="1:6" s="21" customFormat="1" ht="12.75">
      <c r="A748" s="597"/>
      <c r="B748" s="451"/>
      <c r="C748" s="597"/>
      <c r="D748" s="589"/>
      <c r="E748" s="397"/>
      <c r="F748" s="397"/>
    </row>
    <row r="749" spans="1:6" s="21" customFormat="1" ht="13.5">
      <c r="A749" s="597" t="s">
        <v>270</v>
      </c>
      <c r="B749" s="451" t="s">
        <v>118</v>
      </c>
      <c r="C749" s="597" t="s">
        <v>743</v>
      </c>
      <c r="D749" s="597">
        <v>11</v>
      </c>
      <c r="E749" s="397"/>
      <c r="F749" s="397">
        <f>D749*E749</f>
        <v>0</v>
      </c>
    </row>
    <row r="750" spans="1:6" s="21" customFormat="1" ht="12.75">
      <c r="A750" s="597"/>
      <c r="B750" s="451"/>
      <c r="C750" s="597"/>
      <c r="D750" s="605"/>
      <c r="E750" s="397"/>
      <c r="F750" s="397"/>
    </row>
    <row r="751" spans="1:6" s="21" customFormat="1" ht="13.5">
      <c r="A751" s="597" t="s">
        <v>225</v>
      </c>
      <c r="B751" s="451" t="s">
        <v>646</v>
      </c>
      <c r="C751" s="597" t="s">
        <v>743</v>
      </c>
      <c r="D751" s="597">
        <v>12</v>
      </c>
      <c r="E751" s="397"/>
      <c r="F751" s="397">
        <f>D751*E751</f>
        <v>0</v>
      </c>
    </row>
    <row r="752" spans="1:6" s="21" customFormat="1" ht="12.75">
      <c r="A752" s="597"/>
      <c r="B752" s="451"/>
      <c r="C752" s="597"/>
      <c r="D752" s="616"/>
      <c r="E752" s="397"/>
      <c r="F752" s="397"/>
    </row>
    <row r="753" spans="1:6" s="21" customFormat="1" ht="12.75">
      <c r="A753" s="597"/>
      <c r="B753" s="592" t="s">
        <v>89</v>
      </c>
      <c r="C753" s="597"/>
      <c r="D753" s="589"/>
      <c r="E753" s="397"/>
      <c r="F753" s="397" t="s">
        <v>221</v>
      </c>
    </row>
    <row r="754" spans="1:6" s="21" customFormat="1" ht="12.75">
      <c r="A754" s="597"/>
      <c r="B754" s="700" t="s">
        <v>239</v>
      </c>
      <c r="C754" s="45"/>
      <c r="D754" s="589"/>
      <c r="E754" s="397"/>
      <c r="F754" s="397"/>
    </row>
    <row r="755" spans="1:6" s="21" customFormat="1" ht="12.75">
      <c r="A755" s="597"/>
      <c r="B755" s="706"/>
      <c r="C755" s="597"/>
      <c r="D755" s="589"/>
      <c r="E755" s="397"/>
      <c r="F755" s="397" t="s">
        <v>221</v>
      </c>
    </row>
    <row r="756" spans="1:6" s="21" customFormat="1" ht="13.5">
      <c r="A756" s="597" t="s">
        <v>229</v>
      </c>
      <c r="B756" s="706" t="s">
        <v>90</v>
      </c>
      <c r="C756" s="597" t="s">
        <v>743</v>
      </c>
      <c r="D756" s="586">
        <v>492</v>
      </c>
      <c r="E756" s="397"/>
      <c r="F756" s="397">
        <f>D756*E756</f>
        <v>0</v>
      </c>
    </row>
    <row r="757" spans="1:6" s="21" customFormat="1" ht="12.75">
      <c r="A757" s="597"/>
      <c r="B757" s="451"/>
      <c r="C757" s="597"/>
      <c r="D757" s="589"/>
      <c r="E757" s="397"/>
      <c r="F757" s="397"/>
    </row>
    <row r="758" spans="1:7" s="21" customFormat="1" ht="12.75">
      <c r="A758" s="597"/>
      <c r="B758" s="451"/>
      <c r="C758" s="597"/>
      <c r="D758" s="589"/>
      <c r="E758" s="397"/>
      <c r="F758" s="397"/>
      <c r="G758" s="75"/>
    </row>
    <row r="759" spans="1:7" s="21" customFormat="1" ht="12.75">
      <c r="A759" s="597"/>
      <c r="B759" s="451"/>
      <c r="C759" s="597"/>
      <c r="D759" s="589"/>
      <c r="E759" s="397"/>
      <c r="F759" s="397"/>
      <c r="G759" s="75"/>
    </row>
    <row r="760" spans="1:7" s="21" customFormat="1" ht="12.75">
      <c r="A760" s="597"/>
      <c r="B760" s="451"/>
      <c r="C760" s="597"/>
      <c r="D760" s="589"/>
      <c r="E760" s="397"/>
      <c r="F760" s="397"/>
      <c r="G760" s="75"/>
    </row>
    <row r="761" spans="1:7" s="21" customFormat="1" ht="12.75">
      <c r="A761" s="597"/>
      <c r="B761" s="451"/>
      <c r="C761" s="597"/>
      <c r="D761" s="589"/>
      <c r="E761" s="397"/>
      <c r="F761" s="397"/>
      <c r="G761" s="75"/>
    </row>
    <row r="762" spans="1:7" s="21" customFormat="1" ht="12.75">
      <c r="A762" s="597"/>
      <c r="B762" s="451"/>
      <c r="C762" s="597"/>
      <c r="D762" s="589"/>
      <c r="E762" s="397"/>
      <c r="F762" s="397"/>
      <c r="G762" s="75"/>
    </row>
    <row r="763" spans="1:7" s="21" customFormat="1" ht="12.75">
      <c r="A763" s="597"/>
      <c r="B763" s="451"/>
      <c r="C763" s="597"/>
      <c r="D763" s="589"/>
      <c r="E763" s="397"/>
      <c r="F763" s="397"/>
      <c r="G763" s="75"/>
    </row>
    <row r="764" spans="1:7" s="21" customFormat="1" ht="12.75">
      <c r="A764" s="597"/>
      <c r="B764" s="451"/>
      <c r="C764" s="597"/>
      <c r="D764" s="589"/>
      <c r="E764" s="397"/>
      <c r="F764" s="397"/>
      <c r="G764" s="75"/>
    </row>
    <row r="765" spans="1:7" s="21" customFormat="1" ht="12.75">
      <c r="A765" s="597"/>
      <c r="B765" s="451"/>
      <c r="C765" s="597"/>
      <c r="D765" s="589"/>
      <c r="E765" s="397"/>
      <c r="F765" s="701"/>
      <c r="G765" s="75"/>
    </row>
    <row r="766" spans="1:7" s="21" customFormat="1" ht="12.75">
      <c r="A766" s="597"/>
      <c r="B766" s="449"/>
      <c r="C766" s="597"/>
      <c r="D766" s="616"/>
      <c r="E766" s="402"/>
      <c r="F766" s="701"/>
      <c r="G766" s="75"/>
    </row>
    <row r="767" spans="1:7" s="21" customFormat="1" ht="12.75">
      <c r="A767" s="609"/>
      <c r="B767" s="625"/>
      <c r="C767" s="609"/>
      <c r="D767" s="627"/>
      <c r="E767" s="702"/>
      <c r="F767" s="623"/>
      <c r="G767" s="75"/>
    </row>
    <row r="768" spans="1:7" s="21" customFormat="1" ht="12.75">
      <c r="A768" s="607"/>
      <c r="B768" s="703" t="s">
        <v>226</v>
      </c>
      <c r="C768" s="607"/>
      <c r="D768" s="704"/>
      <c r="E768" s="644" t="s">
        <v>156</v>
      </c>
      <c r="F768" s="402">
        <f>SUM(F728:F766)</f>
        <v>0</v>
      </c>
      <c r="G768" s="75"/>
    </row>
    <row r="769" spans="1:7" s="21" customFormat="1" ht="12.75">
      <c r="A769" s="600"/>
      <c r="B769" s="449"/>
      <c r="C769" s="600"/>
      <c r="D769" s="616"/>
      <c r="E769" s="449"/>
      <c r="F769" s="449"/>
      <c r="G769" s="75"/>
    </row>
    <row r="770" spans="1:7" s="21" customFormat="1" ht="12.75">
      <c r="A770" s="600"/>
      <c r="B770" s="705" t="s">
        <v>644</v>
      </c>
      <c r="C770" s="600"/>
      <c r="D770" s="616"/>
      <c r="E770" s="449"/>
      <c r="F770" s="449"/>
      <c r="G770" s="75"/>
    </row>
    <row r="771" spans="1:7" s="21" customFormat="1" ht="12.75">
      <c r="A771" s="619"/>
      <c r="B771" s="619"/>
      <c r="C771" s="619"/>
      <c r="D771" s="620"/>
      <c r="E771" s="619"/>
      <c r="F771" s="621"/>
      <c r="G771" s="75"/>
    </row>
    <row r="772" spans="1:7" s="21" customFormat="1" ht="12.75">
      <c r="A772" s="979" t="s">
        <v>210</v>
      </c>
      <c r="B772" s="979" t="s">
        <v>211</v>
      </c>
      <c r="C772" s="979" t="s">
        <v>212</v>
      </c>
      <c r="D772" s="979" t="s">
        <v>213</v>
      </c>
      <c r="E772" s="979" t="s">
        <v>214</v>
      </c>
      <c r="F772" s="601" t="s">
        <v>215</v>
      </c>
      <c r="G772" s="75"/>
    </row>
    <row r="773" spans="1:7" s="21" customFormat="1" ht="12.75">
      <c r="A773" s="980"/>
      <c r="B773" s="980"/>
      <c r="C773" s="980"/>
      <c r="D773" s="980"/>
      <c r="E773" s="980"/>
      <c r="F773" s="602" t="s">
        <v>0</v>
      </c>
      <c r="G773" s="75"/>
    </row>
    <row r="774" spans="1:7" s="21" customFormat="1" ht="12.75">
      <c r="A774" s="597"/>
      <c r="B774" s="451"/>
      <c r="C774" s="597"/>
      <c r="D774" s="589"/>
      <c r="E774" s="397"/>
      <c r="F774" s="397"/>
      <c r="G774" s="75"/>
    </row>
    <row r="775" spans="1:7" s="21" customFormat="1" ht="12.75">
      <c r="A775" s="597"/>
      <c r="B775" s="451"/>
      <c r="C775" s="597"/>
      <c r="D775" s="589"/>
      <c r="E775" s="397"/>
      <c r="F775" s="397"/>
      <c r="G775" s="75"/>
    </row>
    <row r="776" spans="1:7" s="21" customFormat="1" ht="12.75">
      <c r="A776" s="597"/>
      <c r="B776" s="592" t="s">
        <v>2</v>
      </c>
      <c r="C776" s="597"/>
      <c r="D776" s="589"/>
      <c r="E776" s="397"/>
      <c r="F776" s="397"/>
      <c r="G776" s="75"/>
    </row>
    <row r="777" spans="1:7" s="21" customFormat="1" ht="12.75">
      <c r="A777" s="597"/>
      <c r="B777" s="700" t="s">
        <v>239</v>
      </c>
      <c r="C777" s="597"/>
      <c r="D777" s="589"/>
      <c r="E777" s="397"/>
      <c r="F777" s="397"/>
      <c r="G777" s="75"/>
    </row>
    <row r="778" spans="1:7" s="21" customFormat="1" ht="12.75">
      <c r="A778" s="597"/>
      <c r="B778" s="451"/>
      <c r="C778" s="597"/>
      <c r="D778" s="589"/>
      <c r="E778" s="397"/>
      <c r="F778" s="397"/>
      <c r="G778" s="75"/>
    </row>
    <row r="779" spans="1:7" s="21" customFormat="1" ht="13.5">
      <c r="A779" s="597" t="s">
        <v>216</v>
      </c>
      <c r="B779" s="451" t="s">
        <v>91</v>
      </c>
      <c r="C779" s="597" t="s">
        <v>743</v>
      </c>
      <c r="D779" s="586">
        <v>20</v>
      </c>
      <c r="E779" s="397"/>
      <c r="F779" s="397">
        <f>D779*E779</f>
        <v>0</v>
      </c>
      <c r="G779" s="75"/>
    </row>
    <row r="780" spans="1:7" s="21" customFormat="1" ht="12.75">
      <c r="A780" s="597"/>
      <c r="B780" s="451"/>
      <c r="C780" s="597"/>
      <c r="D780" s="589"/>
      <c r="E780" s="397"/>
      <c r="F780" s="397"/>
      <c r="G780" s="75"/>
    </row>
    <row r="781" spans="1:7" s="21" customFormat="1" ht="12.75">
      <c r="A781" s="597"/>
      <c r="B781" s="451"/>
      <c r="C781" s="597"/>
      <c r="D781" s="589"/>
      <c r="E781" s="397"/>
      <c r="F781" s="397"/>
      <c r="G781" s="75"/>
    </row>
    <row r="782" spans="1:7" s="21" customFormat="1" ht="12.75">
      <c r="A782" s="597"/>
      <c r="B782" s="592"/>
      <c r="C782" s="597"/>
      <c r="D782" s="589"/>
      <c r="E782" s="397"/>
      <c r="F782" s="707"/>
      <c r="G782" s="75"/>
    </row>
    <row r="783" spans="1:7" s="21" customFormat="1" ht="12.75">
      <c r="A783" s="597"/>
      <c r="B783" s="592"/>
      <c r="C783" s="597"/>
      <c r="D783" s="589"/>
      <c r="E783" s="397"/>
      <c r="F783" s="702" t="s">
        <v>221</v>
      </c>
      <c r="G783" s="75"/>
    </row>
    <row r="784" spans="1:7" s="21" customFormat="1" ht="12.75">
      <c r="A784" s="597"/>
      <c r="B784" s="597" t="s">
        <v>960</v>
      </c>
      <c r="C784" s="45"/>
      <c r="D784" s="589"/>
      <c r="E784" s="397"/>
      <c r="F784" s="402">
        <f>SUM(F779:F783)</f>
        <v>0</v>
      </c>
      <c r="G784" s="75"/>
    </row>
    <row r="785" spans="1:7" s="21" customFormat="1" ht="12.75">
      <c r="A785" s="597"/>
      <c r="B785" s="592"/>
      <c r="C785" s="45"/>
      <c r="D785" s="594"/>
      <c r="E785" s="45"/>
      <c r="F785" s="45"/>
      <c r="G785" s="75"/>
    </row>
    <row r="786" spans="1:7" s="21" customFormat="1" ht="12.75">
      <c r="A786" s="597"/>
      <c r="B786" s="451"/>
      <c r="C786" s="597"/>
      <c r="D786" s="589"/>
      <c r="E786" s="397"/>
      <c r="F786" s="397"/>
      <c r="G786" s="75"/>
    </row>
    <row r="787" spans="1:7" s="21" customFormat="1" ht="12.75">
      <c r="A787" s="597"/>
      <c r="B787" s="592"/>
      <c r="C787" s="45"/>
      <c r="D787" s="594"/>
      <c r="E787" s="45"/>
      <c r="F787" s="45"/>
      <c r="G787" s="75"/>
    </row>
    <row r="788" spans="1:7" s="21" customFormat="1" ht="12.75">
      <c r="A788" s="597"/>
      <c r="B788" s="592"/>
      <c r="C788" s="45"/>
      <c r="D788" s="605"/>
      <c r="E788" s="397"/>
      <c r="F788" s="397"/>
      <c r="G788" s="75"/>
    </row>
    <row r="789" spans="1:7" s="21" customFormat="1" ht="12.75">
      <c r="A789" s="597"/>
      <c r="B789" s="592"/>
      <c r="C789" s="45"/>
      <c r="D789" s="589"/>
      <c r="E789" s="397"/>
      <c r="F789" s="708" t="s">
        <v>230</v>
      </c>
      <c r="G789" s="75"/>
    </row>
    <row r="790" spans="1:7" s="21" customFormat="1" ht="12.75">
      <c r="A790" s="597"/>
      <c r="B790" s="592"/>
      <c r="C790" s="45"/>
      <c r="D790" s="589"/>
      <c r="E790" s="397"/>
      <c r="F790" s="397"/>
      <c r="G790" s="75"/>
    </row>
    <row r="791" spans="1:7" s="21" customFormat="1" ht="12.75">
      <c r="A791" s="597"/>
      <c r="B791" s="451"/>
      <c r="C791" s="45"/>
      <c r="D791" s="589"/>
      <c r="E791" s="397"/>
      <c r="F791" s="397"/>
      <c r="G791" s="75"/>
    </row>
    <row r="792" spans="1:7" s="21" customFormat="1" ht="12.75">
      <c r="A792" s="597"/>
      <c r="B792" s="586" t="s">
        <v>642</v>
      </c>
      <c r="C792" s="45"/>
      <c r="D792" s="589"/>
      <c r="E792" s="397"/>
      <c r="F792" s="397">
        <f>F710</f>
        <v>0</v>
      </c>
      <c r="G792" s="75"/>
    </row>
    <row r="793" spans="1:7" s="21" customFormat="1" ht="12.75">
      <c r="A793" s="597"/>
      <c r="B793" s="451"/>
      <c r="C793" s="45"/>
      <c r="D793" s="589"/>
      <c r="E793" s="397"/>
      <c r="F793" s="397"/>
      <c r="G793" s="75"/>
    </row>
    <row r="794" spans="1:7" s="21" customFormat="1" ht="12.75">
      <c r="A794" s="597"/>
      <c r="B794" s="586" t="s">
        <v>643</v>
      </c>
      <c r="C794" s="45"/>
      <c r="D794" s="589"/>
      <c r="E794" s="397"/>
      <c r="F794" s="397">
        <f>F768</f>
        <v>0</v>
      </c>
      <c r="G794" s="75"/>
    </row>
    <row r="795" spans="1:7" s="21" customFormat="1" ht="12.75">
      <c r="A795" s="597"/>
      <c r="B795" s="451"/>
      <c r="C795" s="597"/>
      <c r="D795" s="589"/>
      <c r="E795" s="397"/>
      <c r="F795" s="397"/>
      <c r="G795" s="75"/>
    </row>
    <row r="796" spans="1:7" s="21" customFormat="1" ht="12.75">
      <c r="A796" s="597"/>
      <c r="B796" s="586" t="s">
        <v>961</v>
      </c>
      <c r="C796" s="597"/>
      <c r="D796" s="589"/>
      <c r="E796" s="397"/>
      <c r="F796" s="397">
        <f>F784</f>
        <v>0</v>
      </c>
      <c r="G796" s="75"/>
    </row>
    <row r="797" spans="1:7" s="21" customFormat="1" ht="12.75">
      <c r="A797" s="597"/>
      <c r="B797" s="451"/>
      <c r="C797" s="597"/>
      <c r="D797" s="589"/>
      <c r="E797" s="397"/>
      <c r="F797" s="397"/>
      <c r="G797" s="75"/>
    </row>
    <row r="798" spans="1:7" s="21" customFormat="1" ht="12.75">
      <c r="A798" s="597"/>
      <c r="B798" s="451"/>
      <c r="C798" s="597"/>
      <c r="D798" s="589"/>
      <c r="E798" s="397"/>
      <c r="F798" s="397"/>
      <c r="G798" s="75"/>
    </row>
    <row r="799" spans="1:7" s="21" customFormat="1" ht="12.75">
      <c r="A799" s="597"/>
      <c r="B799" s="451"/>
      <c r="C799" s="597"/>
      <c r="D799" s="589"/>
      <c r="E799" s="397"/>
      <c r="F799" s="397"/>
      <c r="G799" s="75"/>
    </row>
    <row r="800" spans="1:7" s="21" customFormat="1" ht="12.75">
      <c r="A800" s="597"/>
      <c r="B800" s="451"/>
      <c r="C800" s="597"/>
      <c r="D800" s="589"/>
      <c r="E800" s="397"/>
      <c r="F800" s="397"/>
      <c r="G800" s="75"/>
    </row>
    <row r="801" spans="1:7" s="21" customFormat="1" ht="12.75">
      <c r="A801" s="597"/>
      <c r="B801" s="451"/>
      <c r="C801" s="597"/>
      <c r="D801" s="589"/>
      <c r="E801" s="397"/>
      <c r="F801" s="397"/>
      <c r="G801" s="75"/>
    </row>
    <row r="802" spans="1:6" s="21" customFormat="1" ht="12.75">
      <c r="A802" s="597"/>
      <c r="B802" s="451"/>
      <c r="C802" s="597"/>
      <c r="D802" s="589"/>
      <c r="E802" s="397"/>
      <c r="F802" s="397"/>
    </row>
    <row r="803" spans="1:6" s="21" customFormat="1" ht="12.75">
      <c r="A803" s="597"/>
      <c r="B803" s="451"/>
      <c r="C803" s="597"/>
      <c r="D803" s="589"/>
      <c r="E803" s="397"/>
      <c r="F803" s="397"/>
    </row>
    <row r="804" spans="1:6" s="21" customFormat="1" ht="12.75">
      <c r="A804" s="597"/>
      <c r="B804" s="451"/>
      <c r="C804" s="597"/>
      <c r="D804" s="589"/>
      <c r="E804" s="397"/>
      <c r="F804" s="397"/>
    </row>
    <row r="805" spans="1:6" s="21" customFormat="1" ht="12.75">
      <c r="A805" s="597"/>
      <c r="B805" s="451"/>
      <c r="C805" s="597"/>
      <c r="D805" s="589"/>
      <c r="E805" s="397"/>
      <c r="F805" s="397"/>
    </row>
    <row r="806" spans="1:6" s="21" customFormat="1" ht="12.75">
      <c r="A806" s="597"/>
      <c r="B806" s="451"/>
      <c r="C806" s="597"/>
      <c r="D806" s="589"/>
      <c r="E806" s="397"/>
      <c r="F806" s="397"/>
    </row>
    <row r="807" spans="1:6" s="21" customFormat="1" ht="12.75">
      <c r="A807" s="597"/>
      <c r="B807" s="451"/>
      <c r="C807" s="597"/>
      <c r="D807" s="589"/>
      <c r="E807" s="397"/>
      <c r="F807" s="397"/>
    </row>
    <row r="808" spans="1:6" s="21" customFormat="1" ht="12.75">
      <c r="A808" s="597"/>
      <c r="B808" s="451"/>
      <c r="C808" s="597"/>
      <c r="D808" s="589"/>
      <c r="E808" s="397"/>
      <c r="F808" s="397"/>
    </row>
    <row r="809" spans="1:6" s="21" customFormat="1" ht="12.75">
      <c r="A809" s="597"/>
      <c r="B809" s="451"/>
      <c r="C809" s="597"/>
      <c r="D809" s="589"/>
      <c r="E809" s="397"/>
      <c r="F809" s="397"/>
    </row>
    <row r="810" spans="1:6" s="21" customFormat="1" ht="12.75">
      <c r="A810" s="597"/>
      <c r="B810" s="451"/>
      <c r="C810" s="597"/>
      <c r="D810" s="589"/>
      <c r="E810" s="397"/>
      <c r="F810" s="397"/>
    </row>
    <row r="811" spans="1:6" s="21" customFormat="1" ht="12.75">
      <c r="A811" s="597"/>
      <c r="B811" s="451"/>
      <c r="C811" s="597"/>
      <c r="D811" s="589"/>
      <c r="E811" s="397"/>
      <c r="F811" s="397"/>
    </row>
    <row r="812" spans="1:6" s="21" customFormat="1" ht="12.75">
      <c r="A812" s="597"/>
      <c r="B812" s="451"/>
      <c r="C812" s="597"/>
      <c r="D812" s="589"/>
      <c r="E812" s="397"/>
      <c r="F812" s="397"/>
    </row>
    <row r="813" spans="1:6" s="21" customFormat="1" ht="12.75">
      <c r="A813" s="597"/>
      <c r="B813" s="451"/>
      <c r="C813" s="597"/>
      <c r="D813" s="589"/>
      <c r="E813" s="397"/>
      <c r="F813" s="397"/>
    </row>
    <row r="814" spans="1:6" s="21" customFormat="1" ht="12.75">
      <c r="A814" s="597"/>
      <c r="B814" s="451"/>
      <c r="C814" s="597"/>
      <c r="D814" s="589"/>
      <c r="E814" s="397"/>
      <c r="F814" s="397"/>
    </row>
    <row r="815" spans="1:6" s="21" customFormat="1" ht="12.75">
      <c r="A815" s="597"/>
      <c r="B815" s="451"/>
      <c r="C815" s="597"/>
      <c r="D815" s="589"/>
      <c r="E815" s="397"/>
      <c r="F815" s="397"/>
    </row>
    <row r="816" spans="1:6" s="21" customFormat="1" ht="12.75">
      <c r="A816" s="597"/>
      <c r="B816" s="451"/>
      <c r="C816" s="597"/>
      <c r="D816" s="589"/>
      <c r="E816" s="397"/>
      <c r="F816" s="397"/>
    </row>
    <row r="817" spans="1:6" s="21" customFormat="1" ht="12.75">
      <c r="A817" s="597"/>
      <c r="B817" s="451"/>
      <c r="C817" s="597"/>
      <c r="D817" s="589"/>
      <c r="E817" s="397"/>
      <c r="F817" s="397"/>
    </row>
    <row r="818" spans="1:6" s="21" customFormat="1" ht="12.75">
      <c r="A818" s="597"/>
      <c r="B818" s="451"/>
      <c r="C818" s="597"/>
      <c r="D818" s="589"/>
      <c r="E818" s="397"/>
      <c r="F818" s="397"/>
    </row>
    <row r="819" spans="1:6" s="21" customFormat="1" ht="12.75">
      <c r="A819" s="597"/>
      <c r="B819" s="592"/>
      <c r="C819" s="45"/>
      <c r="D819" s="589"/>
      <c r="E819" s="397"/>
      <c r="F819" s="397"/>
    </row>
    <row r="820" spans="1:6" s="21" customFormat="1" ht="12.75">
      <c r="A820" s="597"/>
      <c r="B820" s="592"/>
      <c r="C820" s="45"/>
      <c r="D820" s="589"/>
      <c r="E820" s="397"/>
      <c r="F820" s="397"/>
    </row>
    <row r="821" spans="1:6" s="21" customFormat="1" ht="12.75">
      <c r="A821" s="597"/>
      <c r="B821" s="592"/>
      <c r="C821" s="45"/>
      <c r="D821" s="589"/>
      <c r="E821" s="397"/>
      <c r="F821" s="397"/>
    </row>
    <row r="822" spans="1:6" s="21" customFormat="1" ht="12.75">
      <c r="A822" s="597"/>
      <c r="B822" s="592"/>
      <c r="C822" s="45"/>
      <c r="D822" s="589"/>
      <c r="E822" s="45"/>
      <c r="F822" s="397"/>
    </row>
    <row r="823" spans="1:6" s="21" customFormat="1" ht="12.75">
      <c r="A823" s="597"/>
      <c r="B823" s="592"/>
      <c r="C823" s="45"/>
      <c r="D823" s="589"/>
      <c r="E823" s="45"/>
      <c r="F823" s="397"/>
    </row>
    <row r="824" spans="1:6" s="21" customFormat="1" ht="12.75">
      <c r="A824" s="597"/>
      <c r="B824" s="592"/>
      <c r="C824" s="45"/>
      <c r="D824" s="589"/>
      <c r="E824" s="45"/>
      <c r="F824" s="397"/>
    </row>
    <row r="825" spans="1:6" s="21" customFormat="1" ht="12.75">
      <c r="A825" s="607"/>
      <c r="B825" s="619"/>
      <c r="C825" s="607"/>
      <c r="D825" s="704"/>
      <c r="E825" s="644"/>
      <c r="F825" s="644"/>
    </row>
    <row r="826" spans="1:6" s="21" customFormat="1" ht="12.75">
      <c r="A826" s="597"/>
      <c r="B826" s="586"/>
      <c r="C826" s="597"/>
      <c r="D826" s="589"/>
      <c r="E826" s="45"/>
      <c r="F826" s="45"/>
    </row>
    <row r="827" spans="1:6" s="21" customFormat="1" ht="12.75">
      <c r="A827" s="607"/>
      <c r="B827" s="602" t="s">
        <v>433</v>
      </c>
      <c r="C827" s="607"/>
      <c r="D827" s="704"/>
      <c r="E827" s="644" t="s">
        <v>156</v>
      </c>
      <c r="F827" s="707">
        <f>SUM(F791:F822)</f>
        <v>0</v>
      </c>
    </row>
    <row r="828" spans="1:6" s="21" customFormat="1" ht="12.75">
      <c r="A828" s="600"/>
      <c r="B828" s="449"/>
      <c r="C828" s="600"/>
      <c r="D828" s="616"/>
      <c r="E828" s="449"/>
      <c r="F828" s="449"/>
    </row>
    <row r="829" spans="1:6" s="21" customFormat="1" ht="12.75">
      <c r="A829" s="600"/>
      <c r="B829" s="705" t="s">
        <v>962</v>
      </c>
      <c r="C829" s="600"/>
      <c r="D829" s="616"/>
      <c r="E829" s="449"/>
      <c r="F829" s="449"/>
    </row>
    <row r="830" spans="1:6" s="21" customFormat="1" ht="12.75">
      <c r="A830" s="619"/>
      <c r="B830" s="619"/>
      <c r="C830" s="619"/>
      <c r="D830" s="620"/>
      <c r="E830" s="619"/>
      <c r="F830" s="621"/>
    </row>
    <row r="831" spans="1:6" s="21" customFormat="1" ht="12.75">
      <c r="A831" s="979" t="s">
        <v>210</v>
      </c>
      <c r="B831" s="979" t="s">
        <v>211</v>
      </c>
      <c r="C831" s="979" t="s">
        <v>212</v>
      </c>
      <c r="D831" s="979" t="s">
        <v>213</v>
      </c>
      <c r="E831" s="979" t="s">
        <v>214</v>
      </c>
      <c r="F831" s="601" t="s">
        <v>215</v>
      </c>
    </row>
    <row r="832" spans="1:6" s="21" customFormat="1" ht="12.75">
      <c r="A832" s="980"/>
      <c r="B832" s="980"/>
      <c r="C832" s="980"/>
      <c r="D832" s="980"/>
      <c r="E832" s="980"/>
      <c r="F832" s="602" t="s">
        <v>0</v>
      </c>
    </row>
    <row r="833" spans="1:6" s="21" customFormat="1" ht="12.75">
      <c r="A833" s="45"/>
      <c r="B833" s="449"/>
      <c r="C833" s="45"/>
      <c r="D833" s="699"/>
      <c r="E833" s="45"/>
      <c r="F833" s="450"/>
    </row>
    <row r="834" spans="1:6" s="21" customFormat="1" ht="12.75">
      <c r="A834" s="45"/>
      <c r="B834" s="663" t="s">
        <v>119</v>
      </c>
      <c r="C834" s="45"/>
      <c r="D834" s="587"/>
      <c r="E834" s="45"/>
      <c r="F834" s="45"/>
    </row>
    <row r="835" spans="1:6" s="21" customFormat="1" ht="12.75">
      <c r="A835" s="45"/>
      <c r="B835" s="663"/>
      <c r="C835" s="45"/>
      <c r="D835" s="587"/>
      <c r="E835" s="45"/>
      <c r="F835" s="45"/>
    </row>
    <row r="836" spans="1:6" s="21" customFormat="1" ht="12.75">
      <c r="A836" s="45"/>
      <c r="B836" s="663" t="s">
        <v>322</v>
      </c>
      <c r="C836" s="45"/>
      <c r="D836" s="587"/>
      <c r="E836" s="45"/>
      <c r="F836" s="45"/>
    </row>
    <row r="837" spans="1:6" s="21" customFormat="1" ht="12.75">
      <c r="A837" s="45"/>
      <c r="B837" s="663"/>
      <c r="C837" s="45"/>
      <c r="D837" s="587"/>
      <c r="E837" s="45"/>
      <c r="F837" s="45"/>
    </row>
    <row r="838" spans="1:6" s="21" customFormat="1" ht="12.75">
      <c r="A838" s="45"/>
      <c r="B838" s="663" t="s">
        <v>259</v>
      </c>
      <c r="C838" s="45"/>
      <c r="D838" s="587"/>
      <c r="E838" s="45"/>
      <c r="F838" s="45"/>
    </row>
    <row r="839" spans="1:6" s="21" customFormat="1" ht="12.75">
      <c r="A839" s="45"/>
      <c r="B839" s="700"/>
      <c r="C839" s="45"/>
      <c r="D839" s="587"/>
      <c r="E839" s="45"/>
      <c r="F839" s="45"/>
    </row>
    <row r="840" spans="1:6" s="21" customFormat="1" ht="12.75">
      <c r="A840" s="45"/>
      <c r="B840" s="592" t="s">
        <v>92</v>
      </c>
      <c r="C840" s="45"/>
      <c r="D840" s="587"/>
      <c r="E840" s="45"/>
      <c r="F840" s="45"/>
    </row>
    <row r="841" spans="1:6" s="21" customFormat="1" ht="12.75">
      <c r="A841" s="597"/>
      <c r="B841" s="592"/>
      <c r="C841" s="597"/>
      <c r="D841" s="589"/>
      <c r="E841" s="45"/>
      <c r="F841" s="45"/>
    </row>
    <row r="842" spans="1:6" s="21" customFormat="1" ht="13.5">
      <c r="A842" s="597" t="s">
        <v>216</v>
      </c>
      <c r="B842" s="451" t="s">
        <v>93</v>
      </c>
      <c r="C842" s="597" t="s">
        <v>744</v>
      </c>
      <c r="D842" s="586">
        <v>27</v>
      </c>
      <c r="E842" s="397"/>
      <c r="F842" s="397">
        <f>D842*E842</f>
        <v>0</v>
      </c>
    </row>
    <row r="843" spans="1:6" s="21" customFormat="1" ht="12.75">
      <c r="A843" s="597"/>
      <c r="B843" s="451"/>
      <c r="C843" s="597"/>
      <c r="D843" s="589"/>
      <c r="E843" s="397"/>
      <c r="F843" s="397" t="s">
        <v>221</v>
      </c>
    </row>
    <row r="844" spans="1:6" s="21" customFormat="1" ht="13.5">
      <c r="A844" s="597" t="s">
        <v>217</v>
      </c>
      <c r="B844" s="451" t="s">
        <v>94</v>
      </c>
      <c r="C844" s="597" t="s">
        <v>744</v>
      </c>
      <c r="D844" s="586">
        <v>12</v>
      </c>
      <c r="E844" s="397"/>
      <c r="F844" s="397">
        <f>D844*E844</f>
        <v>0</v>
      </c>
    </row>
    <row r="845" spans="1:6" s="21" customFormat="1" ht="12.75">
      <c r="A845" s="597"/>
      <c r="B845" s="592"/>
      <c r="C845" s="597"/>
      <c r="D845" s="586"/>
      <c r="E845" s="397"/>
      <c r="F845" s="397" t="s">
        <v>221</v>
      </c>
    </row>
    <row r="846" spans="1:6" s="21" customFormat="1" ht="13.5">
      <c r="A846" s="597" t="s">
        <v>218</v>
      </c>
      <c r="B846" s="451" t="s">
        <v>95</v>
      </c>
      <c r="C846" s="597" t="s">
        <v>744</v>
      </c>
      <c r="D846" s="586">
        <v>15</v>
      </c>
      <c r="E846" s="397"/>
      <c r="F846" s="397">
        <f>D846*E846</f>
        <v>0</v>
      </c>
    </row>
    <row r="847" spans="1:6" s="21" customFormat="1" ht="12.75">
      <c r="A847" s="597"/>
      <c r="B847" s="451"/>
      <c r="C847" s="597"/>
      <c r="D847" s="589"/>
      <c r="E847" s="397"/>
      <c r="F847" s="397" t="s">
        <v>221</v>
      </c>
    </row>
    <row r="848" spans="1:6" s="21" customFormat="1" ht="13.5">
      <c r="A848" s="597" t="s">
        <v>219</v>
      </c>
      <c r="B848" s="451" t="s">
        <v>301</v>
      </c>
      <c r="C848" s="597" t="s">
        <v>743</v>
      </c>
      <c r="D848" s="586">
        <v>45</v>
      </c>
      <c r="E848" s="397"/>
      <c r="F848" s="397">
        <f>D848*E848</f>
        <v>0</v>
      </c>
    </row>
    <row r="849" spans="1:6" s="21" customFormat="1" ht="12.75">
      <c r="A849" s="597"/>
      <c r="B849" s="592"/>
      <c r="C849" s="597"/>
      <c r="D849" s="589"/>
      <c r="E849" s="397"/>
      <c r="F849" s="397" t="s">
        <v>221</v>
      </c>
    </row>
    <row r="850" spans="1:6" s="21" customFormat="1" ht="12.75">
      <c r="A850" s="597"/>
      <c r="B850" s="592" t="s">
        <v>42</v>
      </c>
      <c r="C850" s="597"/>
      <c r="D850" s="589"/>
      <c r="E850" s="397"/>
      <c r="F850" s="397" t="s">
        <v>221</v>
      </c>
    </row>
    <row r="851" spans="1:6" s="21" customFormat="1" ht="12.75">
      <c r="A851" s="597"/>
      <c r="B851" s="451"/>
      <c r="C851" s="597"/>
      <c r="D851" s="589"/>
      <c r="E851" s="397"/>
      <c r="F851" s="397" t="s">
        <v>221</v>
      </c>
    </row>
    <row r="852" spans="1:6" s="21" customFormat="1" ht="13.5">
      <c r="A852" s="597" t="s">
        <v>220</v>
      </c>
      <c r="B852" s="451" t="s">
        <v>96</v>
      </c>
      <c r="C852" s="597" t="s">
        <v>744</v>
      </c>
      <c r="D852" s="586">
        <v>9</v>
      </c>
      <c r="E852" s="397"/>
      <c r="F852" s="397">
        <f>D852*E852</f>
        <v>0</v>
      </c>
    </row>
    <row r="853" spans="1:6" s="21" customFormat="1" ht="12.75">
      <c r="A853" s="597"/>
      <c r="B853" s="451"/>
      <c r="C853" s="597"/>
      <c r="D853" s="589"/>
      <c r="E853" s="397"/>
      <c r="F853" s="397" t="s">
        <v>221</v>
      </c>
    </row>
    <row r="854" spans="1:6" s="21" customFormat="1" ht="13.5">
      <c r="A854" s="597" t="s">
        <v>222</v>
      </c>
      <c r="B854" s="451" t="s">
        <v>97</v>
      </c>
      <c r="C854" s="597" t="s">
        <v>743</v>
      </c>
      <c r="D854" s="586">
        <v>45</v>
      </c>
      <c r="E854" s="397"/>
      <c r="F854" s="397">
        <f>D854*E854</f>
        <v>0</v>
      </c>
    </row>
    <row r="855" spans="1:6" s="21" customFormat="1" ht="12.75">
      <c r="A855" s="597"/>
      <c r="B855" s="592"/>
      <c r="C855" s="597"/>
      <c r="D855" s="589"/>
      <c r="E855" s="397"/>
      <c r="F855" s="397" t="s">
        <v>221</v>
      </c>
    </row>
    <row r="856" spans="1:6" s="21" customFormat="1" ht="12.75">
      <c r="A856" s="597"/>
      <c r="B856" s="592" t="s">
        <v>268</v>
      </c>
      <c r="C856" s="597"/>
      <c r="D856" s="589"/>
      <c r="E856" s="397"/>
      <c r="F856" s="397" t="s">
        <v>221</v>
      </c>
    </row>
    <row r="857" spans="1:6" s="21" customFormat="1" ht="12.75">
      <c r="A857" s="597"/>
      <c r="B857" s="451"/>
      <c r="C857" s="597"/>
      <c r="D857" s="589"/>
      <c r="E857" s="397"/>
      <c r="F857" s="397" t="s">
        <v>221</v>
      </c>
    </row>
    <row r="858" spans="1:6" s="21" customFormat="1" ht="12.75">
      <c r="A858" s="597" t="s">
        <v>223</v>
      </c>
      <c r="B858" s="451" t="s">
        <v>98</v>
      </c>
      <c r="C858" s="597" t="s">
        <v>228</v>
      </c>
      <c r="D858" s="586">
        <v>75</v>
      </c>
      <c r="E858" s="397"/>
      <c r="F858" s="397">
        <f>D858*E858</f>
        <v>0</v>
      </c>
    </row>
    <row r="859" spans="1:6" s="21" customFormat="1" ht="12.75">
      <c r="A859" s="597"/>
      <c r="B859" s="451"/>
      <c r="C859" s="597"/>
      <c r="D859" s="589"/>
      <c r="E859" s="397"/>
      <c r="F859" s="397" t="s">
        <v>221</v>
      </c>
    </row>
    <row r="860" spans="1:6" s="21" customFormat="1" ht="12.75">
      <c r="A860" s="597"/>
      <c r="B860" s="592" t="s">
        <v>99</v>
      </c>
      <c r="C860" s="597"/>
      <c r="D860" s="589"/>
      <c r="E860" s="397"/>
      <c r="F860" s="397" t="s">
        <v>221</v>
      </c>
    </row>
    <row r="861" spans="1:6" s="21" customFormat="1" ht="12.75">
      <c r="A861" s="597"/>
      <c r="B861" s="592" t="s">
        <v>100</v>
      </c>
      <c r="C861" s="597"/>
      <c r="D861" s="589"/>
      <c r="E861" s="397"/>
      <c r="F861" s="397" t="s">
        <v>221</v>
      </c>
    </row>
    <row r="862" spans="1:6" s="21" customFormat="1" ht="12.75">
      <c r="A862" s="597"/>
      <c r="B862" s="592"/>
      <c r="C862" s="597"/>
      <c r="D862" s="589"/>
      <c r="E862" s="397"/>
      <c r="F862" s="397" t="s">
        <v>221</v>
      </c>
    </row>
    <row r="863" spans="1:6" s="21" customFormat="1" ht="13.5">
      <c r="A863" s="597" t="s">
        <v>224</v>
      </c>
      <c r="B863" s="451" t="s">
        <v>820</v>
      </c>
      <c r="C863" s="597" t="s">
        <v>743</v>
      </c>
      <c r="D863" s="586">
        <v>41</v>
      </c>
      <c r="E863" s="397"/>
      <c r="F863" s="397">
        <f>D863*E863</f>
        <v>0</v>
      </c>
    </row>
    <row r="864" spans="1:6" s="21" customFormat="1" ht="12.75">
      <c r="A864" s="597"/>
      <c r="B864" s="451"/>
      <c r="C864" s="597"/>
      <c r="D864" s="589"/>
      <c r="E864" s="397"/>
      <c r="F864" s="397"/>
    </row>
    <row r="865" spans="1:6" s="21" customFormat="1" ht="12.75">
      <c r="A865" s="597"/>
      <c r="B865" s="592" t="s">
        <v>139</v>
      </c>
      <c r="C865" s="597"/>
      <c r="D865" s="589"/>
      <c r="E865" s="397"/>
      <c r="F865" s="397" t="s">
        <v>221</v>
      </c>
    </row>
    <row r="866" spans="1:6" s="21" customFormat="1" ht="12.75">
      <c r="A866" s="597"/>
      <c r="B866" s="592"/>
      <c r="C866" s="597"/>
      <c r="D866" s="589"/>
      <c r="E866" s="397"/>
      <c r="F866" s="397" t="s">
        <v>221</v>
      </c>
    </row>
    <row r="867" spans="1:6" s="21" customFormat="1" ht="24">
      <c r="A867" s="656" t="s">
        <v>270</v>
      </c>
      <c r="B867" s="654" t="s">
        <v>669</v>
      </c>
      <c r="C867" s="597" t="s">
        <v>743</v>
      </c>
      <c r="D867" s="586">
        <v>14</v>
      </c>
      <c r="E867" s="397"/>
      <c r="F867" s="397">
        <f>D867*E867</f>
        <v>0</v>
      </c>
    </row>
    <row r="868" spans="1:6" s="21" customFormat="1" ht="12.75">
      <c r="A868" s="597"/>
      <c r="B868" s="451"/>
      <c r="C868" s="597"/>
      <c r="D868" s="589"/>
      <c r="E868" s="397"/>
      <c r="F868" s="397" t="s">
        <v>221</v>
      </c>
    </row>
    <row r="869" spans="1:6" s="21" customFormat="1" ht="13.5">
      <c r="A869" s="597" t="s">
        <v>225</v>
      </c>
      <c r="B869" s="451" t="s">
        <v>456</v>
      </c>
      <c r="C869" s="597" t="s">
        <v>743</v>
      </c>
      <c r="D869" s="586">
        <v>45</v>
      </c>
      <c r="E869" s="539"/>
      <c r="F869" s="397">
        <f>D869*E869</f>
        <v>0</v>
      </c>
    </row>
    <row r="870" spans="1:6" s="21" customFormat="1" ht="12.75">
      <c r="A870" s="45"/>
      <c r="B870" s="449"/>
      <c r="C870" s="597"/>
      <c r="D870" s="616"/>
      <c r="E870" s="397"/>
      <c r="F870" s="397"/>
    </row>
    <row r="871" spans="1:6" s="21" customFormat="1" ht="12.75">
      <c r="A871" s="597" t="s">
        <v>229</v>
      </c>
      <c r="B871" s="449" t="s">
        <v>670</v>
      </c>
      <c r="C871" s="597" t="s">
        <v>228</v>
      </c>
      <c r="D871" s="600">
        <v>75</v>
      </c>
      <c r="E871" s="397"/>
      <c r="F871" s="397">
        <f>D871*E871</f>
        <v>0</v>
      </c>
    </row>
    <row r="872" spans="1:6" s="21" customFormat="1" ht="12.75">
      <c r="A872" s="597"/>
      <c r="B872" s="451"/>
      <c r="C872" s="597"/>
      <c r="D872" s="589"/>
      <c r="E872" s="397"/>
      <c r="F872" s="397" t="s">
        <v>221</v>
      </c>
    </row>
    <row r="873" spans="1:6" s="21" customFormat="1" ht="12.75">
      <c r="A873" s="392" t="s">
        <v>221</v>
      </c>
      <c r="B873" s="538" t="s">
        <v>296</v>
      </c>
      <c r="C873" s="392"/>
      <c r="D873" s="437"/>
      <c r="E873" s="397"/>
      <c r="F873" s="397"/>
    </row>
    <row r="874" spans="1:6" s="21" customFormat="1" ht="12.75">
      <c r="A874" s="392"/>
      <c r="B874" s="395" t="s">
        <v>221</v>
      </c>
      <c r="C874" s="392"/>
      <c r="D874" s="437"/>
      <c r="E874" s="397"/>
      <c r="F874" s="397"/>
    </row>
    <row r="875" spans="1:6" ht="12.75">
      <c r="A875" s="392" t="s">
        <v>232</v>
      </c>
      <c r="B875" s="395" t="s">
        <v>647</v>
      </c>
      <c r="C875" s="392"/>
      <c r="D875" s="437"/>
      <c r="E875" s="397"/>
      <c r="F875" s="397"/>
    </row>
    <row r="876" spans="1:6" ht="12.75">
      <c r="A876" s="392"/>
      <c r="B876" s="395" t="s">
        <v>297</v>
      </c>
      <c r="C876" s="392"/>
      <c r="D876" s="437"/>
      <c r="E876" s="397"/>
      <c r="F876" s="397"/>
    </row>
    <row r="877" spans="1:6" ht="13.5">
      <c r="A877" s="392"/>
      <c r="B877" s="395" t="s">
        <v>298</v>
      </c>
      <c r="C877" s="392" t="s">
        <v>743</v>
      </c>
      <c r="D877" s="586">
        <v>14</v>
      </c>
      <c r="E877" s="397"/>
      <c r="F877" s="397">
        <f>D877*E877</f>
        <v>0</v>
      </c>
    </row>
    <row r="878" spans="1:6" ht="12.75">
      <c r="A878" s="597"/>
      <c r="B878" s="449"/>
      <c r="C878" s="597"/>
      <c r="D878" s="616"/>
      <c r="E878" s="397"/>
      <c r="F878" s="397"/>
    </row>
    <row r="879" spans="1:6" ht="12.75">
      <c r="A879" s="392" t="s">
        <v>228</v>
      </c>
      <c r="B879" s="395" t="s">
        <v>668</v>
      </c>
      <c r="C879" s="392" t="s">
        <v>228</v>
      </c>
      <c r="D879" s="393">
        <v>54</v>
      </c>
      <c r="E879" s="397"/>
      <c r="F879" s="397">
        <f>D879*E879</f>
        <v>0</v>
      </c>
    </row>
    <row r="880" spans="1:6" ht="12.75">
      <c r="A880" s="597"/>
      <c r="B880" s="451"/>
      <c r="C880" s="597"/>
      <c r="D880" s="589"/>
      <c r="E880" s="397"/>
      <c r="F880" s="397"/>
    </row>
    <row r="881" spans="1:6" ht="12.75">
      <c r="A881" s="597"/>
      <c r="B881" s="449"/>
      <c r="C881" s="597"/>
      <c r="D881" s="616"/>
      <c r="E881" s="402"/>
      <c r="F881" s="701"/>
    </row>
    <row r="882" spans="1:6" ht="12.75">
      <c r="A882" s="609"/>
      <c r="B882" s="625"/>
      <c r="C882" s="609"/>
      <c r="D882" s="627"/>
      <c r="E882" s="702"/>
      <c r="F882" s="623"/>
    </row>
    <row r="883" spans="1:6" ht="12.75">
      <c r="A883" s="607"/>
      <c r="B883" s="703" t="s">
        <v>226</v>
      </c>
      <c r="C883" s="607"/>
      <c r="D883" s="704"/>
      <c r="E883" s="644" t="s">
        <v>156</v>
      </c>
      <c r="F883" s="402">
        <f>SUM(F837:F879)</f>
        <v>0</v>
      </c>
    </row>
    <row r="884" spans="1:6" ht="12.75">
      <c r="A884" s="600"/>
      <c r="B884" s="449"/>
      <c r="C884" s="600"/>
      <c r="D884" s="616"/>
      <c r="E884" s="449"/>
      <c r="F884" s="449"/>
    </row>
    <row r="885" spans="1:6" ht="12.75">
      <c r="A885" s="600"/>
      <c r="B885" s="705" t="s">
        <v>645</v>
      </c>
      <c r="C885" s="600"/>
      <c r="D885" s="616"/>
      <c r="E885" s="449"/>
      <c r="F885" s="449"/>
    </row>
    <row r="886" spans="1:6" ht="12.75">
      <c r="A886" s="619"/>
      <c r="B886" s="619"/>
      <c r="C886" s="619"/>
      <c r="D886" s="620"/>
      <c r="E886" s="619"/>
      <c r="F886" s="621"/>
    </row>
    <row r="887" spans="1:6" ht="12.75">
      <c r="A887" s="979" t="s">
        <v>210</v>
      </c>
      <c r="B887" s="979" t="s">
        <v>211</v>
      </c>
      <c r="C887" s="979" t="s">
        <v>212</v>
      </c>
      <c r="D887" s="979" t="s">
        <v>213</v>
      </c>
      <c r="E887" s="979" t="s">
        <v>214</v>
      </c>
      <c r="F887" s="601" t="s">
        <v>215</v>
      </c>
    </row>
    <row r="888" spans="1:6" ht="12.75">
      <c r="A888" s="980"/>
      <c r="B888" s="980"/>
      <c r="C888" s="980"/>
      <c r="D888" s="980"/>
      <c r="E888" s="980"/>
      <c r="F888" s="602" t="s">
        <v>0</v>
      </c>
    </row>
    <row r="889" spans="1:6" ht="12.75">
      <c r="A889" s="597"/>
      <c r="B889" s="451"/>
      <c r="C889" s="597"/>
      <c r="D889" s="589"/>
      <c r="E889" s="397"/>
      <c r="F889" s="397"/>
    </row>
    <row r="890" spans="1:6" ht="12.75">
      <c r="A890" s="664"/>
      <c r="B890" s="592" t="s">
        <v>350</v>
      </c>
      <c r="C890" s="597"/>
      <c r="D890" s="605"/>
      <c r="E890" s="397"/>
      <c r="F890" s="397" t="s">
        <v>221</v>
      </c>
    </row>
    <row r="891" spans="1:6" ht="12.75">
      <c r="A891" s="664"/>
      <c r="B891" s="451"/>
      <c r="C891" s="597"/>
      <c r="D891" s="589"/>
      <c r="E891" s="397"/>
      <c r="F891" s="397">
        <f>F891:F922</f>
        <v>0</v>
      </c>
    </row>
    <row r="892" spans="1:6" ht="13.5">
      <c r="A892" s="392" t="s">
        <v>216</v>
      </c>
      <c r="B892" s="451" t="s">
        <v>258</v>
      </c>
      <c r="C892" s="597" t="s">
        <v>743</v>
      </c>
      <c r="D892" s="586">
        <v>278</v>
      </c>
      <c r="E892" s="397"/>
      <c r="F892" s="397">
        <f>D892*E892</f>
        <v>0</v>
      </c>
    </row>
    <row r="893" spans="1:6" ht="12.75">
      <c r="A893" s="664"/>
      <c r="B893" s="451"/>
      <c r="C893" s="597"/>
      <c r="D893" s="589"/>
      <c r="E893" s="397"/>
      <c r="F893" s="397" t="s">
        <v>221</v>
      </c>
    </row>
    <row r="894" spans="1:6" ht="13.5">
      <c r="A894" s="664" t="s">
        <v>217</v>
      </c>
      <c r="B894" s="451" t="s">
        <v>498</v>
      </c>
      <c r="C894" s="597" t="s">
        <v>743</v>
      </c>
      <c r="D894" s="586">
        <v>38</v>
      </c>
      <c r="E894" s="397"/>
      <c r="F894" s="397">
        <f>D894*E894</f>
        <v>0</v>
      </c>
    </row>
    <row r="895" spans="1:6" ht="12.75">
      <c r="A895" s="664"/>
      <c r="B895" s="451"/>
      <c r="C895" s="597"/>
      <c r="D895" s="586"/>
      <c r="E895" s="397"/>
      <c r="F895" s="397"/>
    </row>
    <row r="896" spans="1:6" ht="13.5">
      <c r="A896" s="664" t="s">
        <v>218</v>
      </c>
      <c r="B896" s="451" t="s">
        <v>486</v>
      </c>
      <c r="C896" s="597" t="s">
        <v>743</v>
      </c>
      <c r="D896" s="586">
        <v>6</v>
      </c>
      <c r="E896" s="397"/>
      <c r="F896" s="397">
        <f>D896*E896</f>
        <v>0</v>
      </c>
    </row>
    <row r="897" spans="1:6" ht="12.75">
      <c r="A897" s="664"/>
      <c r="B897" s="451"/>
      <c r="C897" s="597"/>
      <c r="D897" s="586"/>
      <c r="E897" s="397"/>
      <c r="F897" s="397"/>
    </row>
    <row r="898" spans="1:6" ht="12.75">
      <c r="A898" s="664"/>
      <c r="B898" s="592" t="s">
        <v>22</v>
      </c>
      <c r="C898" s="597"/>
      <c r="D898" s="589"/>
      <c r="E898" s="397"/>
      <c r="F898" s="397" t="s">
        <v>221</v>
      </c>
    </row>
    <row r="899" spans="1:6" ht="12.75">
      <c r="A899" s="664"/>
      <c r="B899" s="592"/>
      <c r="C899" s="597"/>
      <c r="D899" s="589"/>
      <c r="E899" s="397"/>
      <c r="F899" s="397" t="s">
        <v>221</v>
      </c>
    </row>
    <row r="900" spans="1:6" ht="13.5">
      <c r="A900" s="664" t="s">
        <v>219</v>
      </c>
      <c r="B900" s="451" t="s">
        <v>258</v>
      </c>
      <c r="C900" s="597" t="s">
        <v>743</v>
      </c>
      <c r="D900" s="586">
        <v>30</v>
      </c>
      <c r="E900" s="397"/>
      <c r="F900" s="397">
        <f>D900*E900</f>
        <v>0</v>
      </c>
    </row>
    <row r="901" spans="1:6" ht="12.75">
      <c r="A901" s="664"/>
      <c r="B901" s="451"/>
      <c r="C901" s="597"/>
      <c r="D901" s="589"/>
      <c r="E901" s="397"/>
      <c r="F901" s="397"/>
    </row>
    <row r="902" spans="1:6" ht="13.5">
      <c r="A902" s="597" t="s">
        <v>220</v>
      </c>
      <c r="B902" s="451" t="s">
        <v>159</v>
      </c>
      <c r="C902" s="597" t="s">
        <v>743</v>
      </c>
      <c r="D902" s="586">
        <v>14</v>
      </c>
      <c r="E902" s="397"/>
      <c r="F902" s="397">
        <f>D902*E902</f>
        <v>0</v>
      </c>
    </row>
    <row r="903" spans="1:6" ht="12.75">
      <c r="A903" s="597"/>
      <c r="B903" s="592"/>
      <c r="C903" s="45"/>
      <c r="D903" s="589"/>
      <c r="E903" s="397"/>
      <c r="F903" s="397" t="s">
        <v>221</v>
      </c>
    </row>
    <row r="904" spans="1:6" ht="12.75">
      <c r="A904" s="597" t="s">
        <v>222</v>
      </c>
      <c r="B904" s="449" t="s">
        <v>761</v>
      </c>
      <c r="C904" s="597" t="s">
        <v>228</v>
      </c>
      <c r="D904" s="586">
        <v>54</v>
      </c>
      <c r="E904" s="397"/>
      <c r="F904" s="397">
        <f>D904*E904</f>
        <v>0</v>
      </c>
    </row>
    <row r="905" spans="1:6" ht="12.75">
      <c r="A905" s="597"/>
      <c r="B905" s="449"/>
      <c r="C905" s="597"/>
      <c r="D905" s="586"/>
      <c r="E905" s="397"/>
      <c r="F905" s="397"/>
    </row>
    <row r="906" spans="1:6" ht="12.75">
      <c r="A906" s="597"/>
      <c r="B906" s="592" t="s">
        <v>489</v>
      </c>
      <c r="C906" s="597"/>
      <c r="D906" s="589"/>
      <c r="E906" s="45"/>
      <c r="F906" s="45"/>
    </row>
    <row r="907" spans="1:6" ht="12.75">
      <c r="A907" s="597"/>
      <c r="B907" s="451"/>
      <c r="C907" s="597"/>
      <c r="D907" s="586"/>
      <c r="E907" s="397"/>
      <c r="F907" s="397"/>
    </row>
    <row r="908" spans="1:6" ht="13.5">
      <c r="A908" s="597" t="s">
        <v>223</v>
      </c>
      <c r="B908" s="451" t="s">
        <v>487</v>
      </c>
      <c r="C908" s="597" t="s">
        <v>743</v>
      </c>
      <c r="D908" s="586">
        <v>14</v>
      </c>
      <c r="E908" s="397"/>
      <c r="F908" s="397">
        <f>D908*E908</f>
        <v>0</v>
      </c>
    </row>
    <row r="909" spans="1:6" ht="12.75">
      <c r="A909" s="597"/>
      <c r="B909" s="451"/>
      <c r="C909" s="597"/>
      <c r="D909" s="586"/>
      <c r="E909" s="397"/>
      <c r="F909" s="397"/>
    </row>
    <row r="910" spans="1:6" ht="12.75">
      <c r="A910" s="597"/>
      <c r="B910" s="592" t="s">
        <v>89</v>
      </c>
      <c r="C910" s="597"/>
      <c r="D910" s="589"/>
      <c r="E910" s="397"/>
      <c r="F910" s="397" t="s">
        <v>221</v>
      </c>
    </row>
    <row r="911" spans="1:6" ht="12.75">
      <c r="A911" s="597"/>
      <c r="B911" s="700" t="s">
        <v>239</v>
      </c>
      <c r="C911" s="45"/>
      <c r="D911" s="589"/>
      <c r="E911" s="397"/>
      <c r="F911" s="397"/>
    </row>
    <row r="912" spans="1:6" ht="12.75">
      <c r="A912" s="597"/>
      <c r="B912" s="706"/>
      <c r="C912" s="597"/>
      <c r="D912" s="589"/>
      <c r="E912" s="397"/>
      <c r="F912" s="397" t="s">
        <v>221</v>
      </c>
    </row>
    <row r="913" spans="1:6" ht="13.5">
      <c r="A913" s="597" t="s">
        <v>224</v>
      </c>
      <c r="B913" s="706" t="s">
        <v>90</v>
      </c>
      <c r="C913" s="597" t="s">
        <v>743</v>
      </c>
      <c r="D913" s="586">
        <v>30</v>
      </c>
      <c r="E913" s="397"/>
      <c r="F913" s="397">
        <f>D913*E913</f>
        <v>0</v>
      </c>
    </row>
    <row r="914" spans="1:6" ht="12.75">
      <c r="A914" s="597"/>
      <c r="B914" s="451"/>
      <c r="C914" s="597"/>
      <c r="D914" s="589"/>
      <c r="E914" s="397"/>
      <c r="F914" s="397"/>
    </row>
    <row r="915" spans="1:6" ht="12.75">
      <c r="A915" s="597" t="s">
        <v>221</v>
      </c>
      <c r="B915" s="700" t="s">
        <v>104</v>
      </c>
      <c r="C915" s="597"/>
      <c r="D915" s="589"/>
      <c r="E915" s="397"/>
      <c r="F915" s="397" t="s">
        <v>221</v>
      </c>
    </row>
    <row r="916" spans="1:6" ht="12.75">
      <c r="A916" s="597"/>
      <c r="B916" s="700" t="s">
        <v>105</v>
      </c>
      <c r="C916" s="597"/>
      <c r="D916" s="589"/>
      <c r="E916" s="397"/>
      <c r="F916" s="397" t="s">
        <v>221</v>
      </c>
    </row>
    <row r="917" spans="1:6" ht="12.75">
      <c r="A917" s="597" t="s">
        <v>221</v>
      </c>
      <c r="B917" s="709"/>
      <c r="C917" s="597"/>
      <c r="D917" s="589"/>
      <c r="E917" s="397"/>
      <c r="F917" s="397" t="s">
        <v>221</v>
      </c>
    </row>
    <row r="918" spans="1:6" ht="13.5">
      <c r="A918" s="597" t="s">
        <v>270</v>
      </c>
      <c r="B918" s="706" t="s">
        <v>349</v>
      </c>
      <c r="C918" s="597" t="s">
        <v>743</v>
      </c>
      <c r="D918" s="586">
        <v>278</v>
      </c>
      <c r="E918" s="397"/>
      <c r="F918" s="397">
        <f>D918*E918</f>
        <v>0</v>
      </c>
    </row>
    <row r="919" spans="1:6" ht="12.75">
      <c r="A919" s="597" t="s">
        <v>221</v>
      </c>
      <c r="B919" s="709"/>
      <c r="C919" s="597"/>
      <c r="D919" s="589"/>
      <c r="E919" s="397"/>
      <c r="F919" s="397"/>
    </row>
    <row r="920" spans="1:6" ht="13.5">
      <c r="A920" s="597" t="s">
        <v>225</v>
      </c>
      <c r="B920" s="451" t="s">
        <v>498</v>
      </c>
      <c r="C920" s="597" t="s">
        <v>743</v>
      </c>
      <c r="D920" s="586">
        <v>38</v>
      </c>
      <c r="E920" s="397"/>
      <c r="F920" s="397">
        <f>D920*E920</f>
        <v>0</v>
      </c>
    </row>
    <row r="921" spans="1:6" ht="12.75">
      <c r="A921" s="597"/>
      <c r="B921" s="451"/>
      <c r="C921" s="597"/>
      <c r="D921" s="586"/>
      <c r="E921" s="397"/>
      <c r="F921" s="397"/>
    </row>
    <row r="922" spans="1:6" ht="13.5">
      <c r="A922" s="597" t="s">
        <v>229</v>
      </c>
      <c r="B922" s="451" t="s">
        <v>486</v>
      </c>
      <c r="C922" s="597" t="s">
        <v>743</v>
      </c>
      <c r="D922" s="586">
        <v>6</v>
      </c>
      <c r="E922" s="397"/>
      <c r="F922" s="397">
        <f>D922*E922</f>
        <v>0</v>
      </c>
    </row>
    <row r="923" spans="1:6" ht="12.75">
      <c r="A923" s="597"/>
      <c r="B923" s="706"/>
      <c r="C923" s="597"/>
      <c r="D923" s="589"/>
      <c r="E923" s="397"/>
      <c r="F923" s="702"/>
    </row>
    <row r="924" spans="1:6" ht="12.75">
      <c r="A924" s="597" t="s">
        <v>221</v>
      </c>
      <c r="B924" s="703" t="s">
        <v>963</v>
      </c>
      <c r="C924" s="597" t="s">
        <v>722</v>
      </c>
      <c r="D924" s="586" t="s">
        <v>221</v>
      </c>
      <c r="E924" s="397" t="s">
        <v>731</v>
      </c>
      <c r="F924" s="402">
        <f>SUM(F892:F923)</f>
        <v>0</v>
      </c>
    </row>
    <row r="925" spans="1:6" ht="12.75">
      <c r="A925" s="597"/>
      <c r="B925" s="706" t="s">
        <v>221</v>
      </c>
      <c r="C925" s="597" t="s">
        <v>221</v>
      </c>
      <c r="D925" s="586" t="s">
        <v>221</v>
      </c>
      <c r="E925" s="397" t="s">
        <v>221</v>
      </c>
      <c r="F925" s="397"/>
    </row>
    <row r="926" spans="1:6" ht="12.75">
      <c r="A926" s="597"/>
      <c r="B926" s="586" t="s">
        <v>649</v>
      </c>
      <c r="C926" s="597"/>
      <c r="D926" s="589"/>
      <c r="E926" s="397"/>
      <c r="F926" s="397">
        <f>F883</f>
        <v>0</v>
      </c>
    </row>
    <row r="927" spans="1:6" ht="12.75">
      <c r="A927" s="597"/>
      <c r="B927" s="709"/>
      <c r="C927" s="597" t="s">
        <v>221</v>
      </c>
      <c r="D927" s="586" t="s">
        <v>221</v>
      </c>
      <c r="E927" s="397" t="s">
        <v>221</v>
      </c>
      <c r="F927" s="397" t="s">
        <v>221</v>
      </c>
    </row>
    <row r="928" spans="1:6" ht="12.75">
      <c r="A928" s="597"/>
      <c r="B928" s="586" t="s">
        <v>650</v>
      </c>
      <c r="C928" s="597"/>
      <c r="D928" s="589"/>
      <c r="E928" s="397"/>
      <c r="F928" s="397">
        <f>F924</f>
        <v>0</v>
      </c>
    </row>
    <row r="929" spans="1:6" ht="12.75">
      <c r="A929" s="597"/>
      <c r="B929" s="700" t="s">
        <v>221</v>
      </c>
      <c r="C929" s="45"/>
      <c r="D929" s="589"/>
      <c r="E929" s="397"/>
      <c r="F929" s="397"/>
    </row>
    <row r="930" spans="1:6" ht="12.75">
      <c r="A930" s="597"/>
      <c r="B930" s="706"/>
      <c r="C930" s="597"/>
      <c r="D930" s="589"/>
      <c r="E930" s="397"/>
      <c r="F930" s="397"/>
    </row>
    <row r="931" spans="1:6" ht="12.75">
      <c r="A931" s="597"/>
      <c r="B931" s="706"/>
      <c r="C931" s="597"/>
      <c r="D931" s="589"/>
      <c r="E931" s="397"/>
      <c r="F931" s="397"/>
    </row>
    <row r="932" spans="1:6" ht="12.75">
      <c r="A932" s="597"/>
      <c r="B932" s="706"/>
      <c r="C932" s="597"/>
      <c r="D932" s="589"/>
      <c r="E932" s="397"/>
      <c r="F932" s="397"/>
    </row>
    <row r="933" spans="1:6" ht="12.75">
      <c r="A933" s="597" t="s">
        <v>752</v>
      </c>
      <c r="B933" s="706" t="s">
        <v>722</v>
      </c>
      <c r="C933" s="597" t="s">
        <v>730</v>
      </c>
      <c r="D933" s="586" t="s">
        <v>730</v>
      </c>
      <c r="E933" s="397" t="s">
        <v>725</v>
      </c>
      <c r="F933" s="397" t="s">
        <v>221</v>
      </c>
    </row>
    <row r="934" spans="1:6" ht="12.75">
      <c r="A934" s="597"/>
      <c r="B934" s="451"/>
      <c r="C934" s="597"/>
      <c r="D934" s="586"/>
      <c r="E934" s="397"/>
      <c r="F934" s="397"/>
    </row>
    <row r="935" spans="1:6" ht="12.75">
      <c r="A935" s="597"/>
      <c r="B935" s="451"/>
      <c r="C935" s="597"/>
      <c r="D935" s="586"/>
      <c r="E935" s="397"/>
      <c r="F935" s="397"/>
    </row>
    <row r="936" spans="1:6" ht="12.75">
      <c r="A936" s="597"/>
      <c r="B936" s="451"/>
      <c r="C936" s="597"/>
      <c r="D936" s="586"/>
      <c r="E936" s="397"/>
      <c r="F936" s="701"/>
    </row>
    <row r="937" spans="1:6" ht="12.75">
      <c r="A937" s="597"/>
      <c r="B937" s="449"/>
      <c r="C937" s="597"/>
      <c r="D937" s="616"/>
      <c r="E937" s="402"/>
      <c r="F937" s="701"/>
    </row>
    <row r="938" spans="1:6" ht="12.75">
      <c r="A938" s="609"/>
      <c r="B938" s="625"/>
      <c r="C938" s="609"/>
      <c r="D938" s="627"/>
      <c r="E938" s="702"/>
      <c r="F938" s="623"/>
    </row>
    <row r="939" spans="1:6" ht="12.75">
      <c r="A939" s="607"/>
      <c r="B939" s="602" t="s">
        <v>433</v>
      </c>
      <c r="C939" s="607"/>
      <c r="D939" s="704"/>
      <c r="E939" s="644" t="s">
        <v>156</v>
      </c>
      <c r="F939" s="402">
        <f>SUM(F926:F938)</f>
        <v>0</v>
      </c>
    </row>
    <row r="940" spans="1:6" ht="12.75">
      <c r="A940" s="600"/>
      <c r="B940" s="449"/>
      <c r="C940" s="600"/>
      <c r="D940" s="616"/>
      <c r="E940" s="449"/>
      <c r="F940" s="588"/>
    </row>
    <row r="941" spans="1:6" ht="12.75">
      <c r="A941" s="600"/>
      <c r="B941" s="705" t="s">
        <v>652</v>
      </c>
      <c r="C941" s="600"/>
      <c r="D941" s="616"/>
      <c r="E941" s="449"/>
      <c r="F941" s="449"/>
    </row>
    <row r="942" spans="1:6" ht="12.75">
      <c r="A942" s="619"/>
      <c r="B942" s="619"/>
      <c r="C942" s="619"/>
      <c r="D942" s="620"/>
      <c r="E942" s="619"/>
      <c r="F942" s="621"/>
    </row>
    <row r="943" spans="1:6" ht="12.75">
      <c r="A943" s="979" t="s">
        <v>210</v>
      </c>
      <c r="B943" s="979" t="s">
        <v>211</v>
      </c>
      <c r="C943" s="979" t="s">
        <v>212</v>
      </c>
      <c r="D943" s="979" t="s">
        <v>213</v>
      </c>
      <c r="E943" s="979" t="s">
        <v>214</v>
      </c>
      <c r="F943" s="601" t="s">
        <v>215</v>
      </c>
    </row>
    <row r="944" spans="1:6" ht="12.75">
      <c r="A944" s="980"/>
      <c r="B944" s="980"/>
      <c r="C944" s="980"/>
      <c r="D944" s="980"/>
      <c r="E944" s="980"/>
      <c r="F944" s="602" t="s">
        <v>0</v>
      </c>
    </row>
    <row r="945" spans="1:6" ht="12.75">
      <c r="A945" s="623"/>
      <c r="B945" s="449"/>
      <c r="C945" s="45"/>
      <c r="D945" s="699"/>
      <c r="E945" s="45"/>
      <c r="F945" s="623"/>
    </row>
    <row r="946" spans="1:6" ht="12.75">
      <c r="A946" s="45"/>
      <c r="B946" s="449"/>
      <c r="C946" s="45"/>
      <c r="D946" s="699"/>
      <c r="E946" s="45"/>
      <c r="F946" s="45"/>
    </row>
    <row r="947" spans="1:6" ht="12.75">
      <c r="A947" s="45"/>
      <c r="B947" s="711" t="s">
        <v>119</v>
      </c>
      <c r="C947" s="45"/>
      <c r="D947" s="699"/>
      <c r="E947" s="45"/>
      <c r="F947" s="45"/>
    </row>
    <row r="948" spans="1:6" ht="12.75">
      <c r="A948" s="45"/>
      <c r="B948" s="449"/>
      <c r="C948" s="45"/>
      <c r="D948" s="699"/>
      <c r="E948" s="45"/>
      <c r="F948" s="45"/>
    </row>
    <row r="949" spans="1:6" ht="12.75">
      <c r="A949" s="45"/>
      <c r="B949" s="663" t="s">
        <v>314</v>
      </c>
      <c r="C949" s="45"/>
      <c r="D949" s="699"/>
      <c r="E949" s="45"/>
      <c r="F949" s="45"/>
    </row>
    <row r="950" spans="1:6" ht="12.75">
      <c r="A950" s="45"/>
      <c r="B950" s="712"/>
      <c r="C950" s="45"/>
      <c r="D950" s="699"/>
      <c r="E950" s="45"/>
      <c r="F950" s="45"/>
    </row>
    <row r="951" spans="1:6" ht="12.75">
      <c r="A951" s="45"/>
      <c r="B951" s="663" t="s">
        <v>242</v>
      </c>
      <c r="C951" s="45"/>
      <c r="D951" s="699"/>
      <c r="E951" s="45"/>
      <c r="F951" s="45"/>
    </row>
    <row r="952" spans="1:6" ht="12.75">
      <c r="A952" s="45"/>
      <c r="B952" s="615"/>
      <c r="C952" s="45"/>
      <c r="D952" s="699"/>
      <c r="E952" s="45"/>
      <c r="F952" s="45"/>
    </row>
    <row r="953" spans="1:6" ht="12.75">
      <c r="A953" s="392" t="s">
        <v>221</v>
      </c>
      <c r="B953" s="700" t="s">
        <v>684</v>
      </c>
      <c r="C953" s="392"/>
      <c r="D953" s="393"/>
      <c r="E953" s="397"/>
      <c r="F953" s="397"/>
    </row>
    <row r="954" spans="1:6" ht="12.75">
      <c r="A954" s="392"/>
      <c r="B954" s="706"/>
      <c r="C954" s="392"/>
      <c r="D954" s="393"/>
      <c r="E954" s="397"/>
      <c r="F954" s="397"/>
    </row>
    <row r="955" spans="1:6" ht="12.75">
      <c r="A955" s="392" t="s">
        <v>216</v>
      </c>
      <c r="B955" s="395" t="s">
        <v>675</v>
      </c>
      <c r="C955" s="392"/>
      <c r="D955" s="393"/>
      <c r="E955" s="713"/>
      <c r="F955" s="713"/>
    </row>
    <row r="956" spans="1:6" ht="12.75">
      <c r="A956" s="392"/>
      <c r="B956" s="395" t="s">
        <v>818</v>
      </c>
      <c r="C956" s="392"/>
      <c r="D956" s="393"/>
      <c r="E956" s="713"/>
      <c r="F956" s="713"/>
    </row>
    <row r="957" spans="1:6" ht="12.75">
      <c r="A957" s="392"/>
      <c r="B957" s="395" t="s">
        <v>676</v>
      </c>
      <c r="C957" s="392"/>
      <c r="D957" s="393"/>
      <c r="E957" s="713"/>
      <c r="F957" s="713"/>
    </row>
    <row r="958" spans="1:6" ht="12.75">
      <c r="A958" s="392"/>
      <c r="B958" s="395" t="s">
        <v>677</v>
      </c>
      <c r="C958" s="392"/>
      <c r="D958" s="393"/>
      <c r="E958" s="713"/>
      <c r="F958" s="713"/>
    </row>
    <row r="959" spans="1:6" ht="12.75">
      <c r="A959" s="392"/>
      <c r="B959" s="395" t="s">
        <v>678</v>
      </c>
      <c r="C959" s="392"/>
      <c r="D959" s="393"/>
      <c r="E959" s="713"/>
      <c r="F959" s="713"/>
    </row>
    <row r="960" spans="1:6" ht="12.75">
      <c r="A960" s="392"/>
      <c r="B960" s="395" t="s">
        <v>771</v>
      </c>
      <c r="C960" s="392"/>
      <c r="D960" s="393"/>
      <c r="E960" s="713"/>
      <c r="F960" s="713"/>
    </row>
    <row r="961" spans="1:6" ht="12.75">
      <c r="A961" s="392"/>
      <c r="B961" s="395" t="s">
        <v>772</v>
      </c>
      <c r="C961" s="392"/>
      <c r="D961" s="393"/>
      <c r="E961" s="713"/>
      <c r="F961" s="713"/>
    </row>
    <row r="962" spans="1:6" ht="12.75">
      <c r="A962" s="392"/>
      <c r="B962" s="395" t="s">
        <v>773</v>
      </c>
      <c r="C962" s="392" t="s">
        <v>266</v>
      </c>
      <c r="D962" s="393">
        <v>2</v>
      </c>
      <c r="E962" s="713"/>
      <c r="F962" s="714">
        <f>D962*E962</f>
        <v>0</v>
      </c>
    </row>
    <row r="963" spans="1:6" ht="12.75">
      <c r="A963" s="597"/>
      <c r="B963" s="700"/>
      <c r="C963" s="597"/>
      <c r="D963" s="616"/>
      <c r="E963" s="594"/>
      <c r="F963" s="594"/>
    </row>
    <row r="964" spans="1:6" ht="12.75">
      <c r="A964" s="597" t="s">
        <v>221</v>
      </c>
      <c r="B964" s="706" t="s">
        <v>221</v>
      </c>
      <c r="C964" s="392" t="s">
        <v>221</v>
      </c>
      <c r="D964" s="393" t="s">
        <v>221</v>
      </c>
      <c r="E964" s="397" t="s">
        <v>221</v>
      </c>
      <c r="F964" s="397" t="s">
        <v>221</v>
      </c>
    </row>
    <row r="965" spans="1:6" ht="12.75">
      <c r="A965" s="597"/>
      <c r="B965" s="706"/>
      <c r="C965" s="392"/>
      <c r="D965" s="393"/>
      <c r="E965" s="397"/>
      <c r="F965" s="397"/>
    </row>
    <row r="966" spans="1:6" ht="12.75">
      <c r="A966" s="597"/>
      <c r="B966" s="700"/>
      <c r="C966" s="392"/>
      <c r="D966" s="393"/>
      <c r="E966" s="397"/>
      <c r="F966" s="397"/>
    </row>
    <row r="967" spans="1:6" ht="12.75">
      <c r="A967" s="597"/>
      <c r="B967" s="706"/>
      <c r="C967" s="392"/>
      <c r="D967" s="393"/>
      <c r="E967" s="397"/>
      <c r="F967" s="397"/>
    </row>
    <row r="968" spans="1:6" ht="12.75">
      <c r="A968" s="392" t="s">
        <v>221</v>
      </c>
      <c r="B968" s="395"/>
      <c r="C968" s="392"/>
      <c r="D968" s="393"/>
      <c r="E968" s="713"/>
      <c r="F968" s="713"/>
    </row>
    <row r="969" spans="1:6" ht="12.75">
      <c r="A969" s="392"/>
      <c r="B969" s="395"/>
      <c r="C969" s="392"/>
      <c r="D969" s="393"/>
      <c r="E969" s="713"/>
      <c r="F969" s="713"/>
    </row>
    <row r="970" spans="1:6" ht="12.75">
      <c r="A970" s="392"/>
      <c r="B970" s="395"/>
      <c r="C970" s="392"/>
      <c r="D970" s="393"/>
      <c r="E970" s="713"/>
      <c r="F970" s="713"/>
    </row>
    <row r="971" spans="1:6" ht="12.75">
      <c r="A971" s="392"/>
      <c r="B971" s="395"/>
      <c r="C971" s="392"/>
      <c r="D971" s="393"/>
      <c r="E971" s="713"/>
      <c r="F971" s="713"/>
    </row>
    <row r="972" spans="1:6" ht="12.75">
      <c r="A972" s="392"/>
      <c r="B972" s="395"/>
      <c r="C972" s="392"/>
      <c r="D972" s="393"/>
      <c r="E972" s="713"/>
      <c r="F972" s="713"/>
    </row>
    <row r="973" spans="1:6" ht="12.75">
      <c r="A973" s="392"/>
      <c r="B973" s="395"/>
      <c r="C973" s="392"/>
      <c r="D973" s="393"/>
      <c r="E973" s="713"/>
      <c r="F973" s="713"/>
    </row>
    <row r="974" spans="1:6" ht="12.75">
      <c r="A974" s="392"/>
      <c r="B974" s="395"/>
      <c r="C974" s="392"/>
      <c r="D974" s="393"/>
      <c r="E974" s="713"/>
      <c r="F974" s="713"/>
    </row>
    <row r="975" spans="1:6" ht="12.75">
      <c r="A975" s="392"/>
      <c r="B975" s="395"/>
      <c r="C975" s="392"/>
      <c r="D975" s="393"/>
      <c r="E975" s="713"/>
      <c r="F975" s="714"/>
    </row>
    <row r="976" spans="1:6" ht="12.75">
      <c r="A976" s="597"/>
      <c r="B976" s="706"/>
      <c r="C976" s="392"/>
      <c r="D976" s="393"/>
      <c r="E976" s="665"/>
      <c r="F976" s="665"/>
    </row>
    <row r="977" spans="1:6" ht="12.75">
      <c r="A977" s="656" t="s">
        <v>725</v>
      </c>
      <c r="B977" s="715"/>
      <c r="C977" s="392"/>
      <c r="D977" s="393"/>
      <c r="E977" s="397"/>
      <c r="F977" s="397"/>
    </row>
    <row r="978" spans="1:6" ht="12.75">
      <c r="A978" s="597"/>
      <c r="B978" s="706"/>
      <c r="C978" s="392"/>
      <c r="D978" s="437"/>
      <c r="E978" s="665"/>
      <c r="F978" s="665"/>
    </row>
    <row r="979" spans="1:6" ht="12.75">
      <c r="A979" s="656" t="s">
        <v>221</v>
      </c>
      <c r="B979" s="715"/>
      <c r="C979" s="392"/>
      <c r="D979" s="393"/>
      <c r="E979" s="397"/>
      <c r="F979" s="397"/>
    </row>
    <row r="980" spans="1:6" ht="12.75">
      <c r="A980" s="597"/>
      <c r="B980" s="715"/>
      <c r="C980" s="392"/>
      <c r="D980" s="437"/>
      <c r="E980" s="665"/>
      <c r="F980" s="665"/>
    </row>
    <row r="981" spans="1:6" ht="12.75">
      <c r="A981" s="597"/>
      <c r="B981" s="715"/>
      <c r="C981" s="392"/>
      <c r="D981" s="437"/>
      <c r="E981" s="665"/>
      <c r="F981" s="665"/>
    </row>
    <row r="982" spans="1:6" ht="12.75">
      <c r="A982" s="392"/>
      <c r="B982" s="538"/>
      <c r="C982" s="392"/>
      <c r="D982" s="437"/>
      <c r="E982" s="397"/>
      <c r="F982" s="397"/>
    </row>
    <row r="983" spans="1:6" ht="12.75">
      <c r="A983" s="392"/>
      <c r="B983" s="395"/>
      <c r="C983" s="392"/>
      <c r="D983" s="437"/>
      <c r="E983" s="397"/>
      <c r="F983" s="397"/>
    </row>
    <row r="984" spans="1:6" ht="12.75">
      <c r="A984" s="392" t="s">
        <v>221</v>
      </c>
      <c r="B984" s="395"/>
      <c r="C984" s="392"/>
      <c r="D984" s="437"/>
      <c r="E984" s="397"/>
      <c r="F984" s="397"/>
    </row>
    <row r="985" spans="1:6" ht="12.75">
      <c r="A985" s="392"/>
      <c r="B985" s="395"/>
      <c r="C985" s="392"/>
      <c r="D985" s="437"/>
      <c r="E985" s="397"/>
      <c r="F985" s="397"/>
    </row>
    <row r="986" spans="1:6" ht="12.75">
      <c r="A986" s="597"/>
      <c r="B986" s="706"/>
      <c r="C986" s="597"/>
      <c r="D986" s="393"/>
      <c r="E986" s="397"/>
      <c r="F986" s="397"/>
    </row>
    <row r="987" spans="1:6" ht="12.75">
      <c r="A987" s="597"/>
      <c r="B987" s="706"/>
      <c r="C987" s="597"/>
      <c r="D987" s="393"/>
      <c r="E987" s="397"/>
      <c r="F987" s="397"/>
    </row>
    <row r="988" spans="1:6" ht="12.75">
      <c r="A988" s="597"/>
      <c r="B988" s="706"/>
      <c r="C988" s="597"/>
      <c r="D988" s="616"/>
      <c r="E988" s="45"/>
      <c r="F988" s="45"/>
    </row>
    <row r="989" spans="1:6" ht="12.75">
      <c r="A989" s="597"/>
      <c r="B989" s="706"/>
      <c r="C989" s="597"/>
      <c r="D989" s="616"/>
      <c r="E989" s="45"/>
      <c r="F989" s="604"/>
    </row>
    <row r="990" spans="1:6" ht="12.75">
      <c r="A990" s="597"/>
      <c r="B990" s="706"/>
      <c r="C990" s="597"/>
      <c r="D990" s="616"/>
      <c r="E990" s="45"/>
      <c r="F990" s="604"/>
    </row>
    <row r="991" spans="1:6" ht="12.75">
      <c r="A991" s="597"/>
      <c r="B991" s="706"/>
      <c r="C991" s="597"/>
      <c r="D991" s="616"/>
      <c r="E991" s="397"/>
      <c r="F991" s="397"/>
    </row>
    <row r="992" spans="1:6" ht="12.75">
      <c r="A992" s="45"/>
      <c r="B992" s="44"/>
      <c r="C992" s="45"/>
      <c r="D992" s="594"/>
      <c r="E992" s="45"/>
      <c r="F992" s="45"/>
    </row>
    <row r="993" spans="1:6" ht="12.75">
      <c r="A993" s="597"/>
      <c r="B993" s="44"/>
      <c r="C993" s="45"/>
      <c r="D993" s="594"/>
      <c r="E993" s="45"/>
      <c r="F993" s="45"/>
    </row>
    <row r="994" spans="1:6" ht="12.75">
      <c r="A994" s="623"/>
      <c r="B994" s="609"/>
      <c r="C994" s="623"/>
      <c r="D994" s="624"/>
      <c r="E994" s="623"/>
      <c r="F994" s="793" t="s">
        <v>221</v>
      </c>
    </row>
    <row r="995" spans="1:6" ht="12.75">
      <c r="A995" s="644"/>
      <c r="B995" s="602" t="s">
        <v>433</v>
      </c>
      <c r="C995" s="644"/>
      <c r="D995" s="620"/>
      <c r="E995" s="607" t="s">
        <v>208</v>
      </c>
      <c r="F995" s="402">
        <f>F962</f>
        <v>0</v>
      </c>
    </row>
    <row r="996" spans="1:6" ht="12.75">
      <c r="A996" s="451"/>
      <c r="B996" s="451"/>
      <c r="C996" s="451"/>
      <c r="D996" s="587"/>
      <c r="E996" s="451"/>
      <c r="F996" s="792" t="s">
        <v>221</v>
      </c>
    </row>
    <row r="997" spans="1:6" ht="12.75">
      <c r="A997" s="451"/>
      <c r="B997" s="615" t="s">
        <v>653</v>
      </c>
      <c r="C997" s="451"/>
      <c r="D997" s="587"/>
      <c r="E997" s="451"/>
      <c r="F997" s="792" t="s">
        <v>221</v>
      </c>
    </row>
    <row r="998" spans="1:6" ht="12.75">
      <c r="A998" s="619"/>
      <c r="B998" s="619"/>
      <c r="C998" s="619"/>
      <c r="D998" s="620"/>
      <c r="E998" s="619"/>
      <c r="F998" s="621"/>
    </row>
    <row r="999" spans="1:6" ht="12.75">
      <c r="A999" s="979" t="s">
        <v>210</v>
      </c>
      <c r="B999" s="979" t="s">
        <v>211</v>
      </c>
      <c r="C999" s="979" t="s">
        <v>212</v>
      </c>
      <c r="D999" s="979" t="s">
        <v>213</v>
      </c>
      <c r="E999" s="979" t="s">
        <v>214</v>
      </c>
      <c r="F999" s="601" t="s">
        <v>215</v>
      </c>
    </row>
    <row r="1000" spans="1:6" ht="12.75">
      <c r="A1000" s="980"/>
      <c r="B1000" s="980"/>
      <c r="C1000" s="980"/>
      <c r="D1000" s="980"/>
      <c r="E1000" s="980"/>
      <c r="F1000" s="602" t="s">
        <v>0</v>
      </c>
    </row>
    <row r="1001" spans="1:6" ht="12.75">
      <c r="A1001" s="456"/>
      <c r="B1001" s="457"/>
      <c r="C1001" s="457"/>
      <c r="D1001" s="716"/>
      <c r="E1001" s="457"/>
      <c r="F1001" s="457"/>
    </row>
    <row r="1002" spans="1:6" ht="12.75">
      <c r="A1002" s="456"/>
      <c r="B1002" s="717" t="s">
        <v>119</v>
      </c>
      <c r="C1002" s="456"/>
      <c r="D1002" s="583"/>
      <c r="E1002" s="517"/>
      <c r="F1002" s="517"/>
    </row>
    <row r="1003" spans="1:6" ht="12.75">
      <c r="A1003" s="456"/>
      <c r="B1003" s="717"/>
      <c r="C1003" s="456"/>
      <c r="D1003" s="583"/>
      <c r="E1003" s="517"/>
      <c r="F1003" s="517"/>
    </row>
    <row r="1004" spans="1:6" ht="12.75">
      <c r="A1004" s="456"/>
      <c r="B1004" s="717" t="s">
        <v>260</v>
      </c>
      <c r="C1004" s="456"/>
      <c r="D1004" s="583"/>
      <c r="E1004" s="517"/>
      <c r="F1004" s="517"/>
    </row>
    <row r="1005" spans="1:6" ht="12.75">
      <c r="A1005" s="456"/>
      <c r="B1005" s="592"/>
      <c r="C1005" s="456"/>
      <c r="D1005" s="583"/>
      <c r="E1005" s="517"/>
      <c r="F1005" s="517"/>
    </row>
    <row r="1006" spans="1:6" ht="12.75">
      <c r="A1006" s="456"/>
      <c r="B1006" s="457"/>
      <c r="C1006" s="456"/>
      <c r="D1006" s="583"/>
      <c r="E1006" s="517"/>
      <c r="F1006" s="517"/>
    </row>
    <row r="1007" spans="1:6" ht="12.75">
      <c r="A1007" s="456"/>
      <c r="B1007" s="663" t="s">
        <v>63</v>
      </c>
      <c r="C1007" s="456"/>
      <c r="D1007" s="583"/>
      <c r="E1007" s="517"/>
      <c r="F1007" s="517"/>
    </row>
    <row r="1008" spans="1:6" ht="12.75">
      <c r="A1008" s="456"/>
      <c r="B1008" s="706"/>
      <c r="C1008" s="456"/>
      <c r="D1008" s="583"/>
      <c r="E1008" s="517"/>
      <c r="F1008" s="517"/>
    </row>
    <row r="1009" spans="1:6" ht="12.75">
      <c r="A1009" s="456"/>
      <c r="B1009" s="706"/>
      <c r="C1009" s="456"/>
      <c r="D1009" s="496"/>
      <c r="E1009" s="517"/>
      <c r="F1009" s="517"/>
    </row>
    <row r="1010" spans="1:6" ht="12.75">
      <c r="A1010" s="392" t="s">
        <v>216</v>
      </c>
      <c r="B1010" s="395" t="s">
        <v>937</v>
      </c>
      <c r="C1010" s="392"/>
      <c r="D1010" s="437"/>
      <c r="E1010" s="394"/>
      <c r="F1010" s="394"/>
    </row>
    <row r="1011" spans="1:6" ht="12.75">
      <c r="A1011" s="392"/>
      <c r="B1011" s="436" t="s">
        <v>492</v>
      </c>
      <c r="C1011" s="392"/>
      <c r="D1011" s="437"/>
      <c r="E1011" s="394"/>
      <c r="F1011" s="394"/>
    </row>
    <row r="1012" spans="1:6" ht="12.75">
      <c r="A1012" s="392"/>
      <c r="B1012" s="395" t="s">
        <v>312</v>
      </c>
      <c r="C1012" s="392" t="s">
        <v>221</v>
      </c>
      <c r="D1012" s="393" t="s">
        <v>238</v>
      </c>
      <c r="E1012" s="394"/>
      <c r="F1012" s="397"/>
    </row>
    <row r="1013" spans="1:6" ht="12.75">
      <c r="A1013" s="456"/>
      <c r="B1013" s="592"/>
      <c r="C1013" s="456"/>
      <c r="D1013" s="583"/>
      <c r="E1013" s="517"/>
      <c r="F1013" s="517"/>
    </row>
    <row r="1014" spans="1:6" ht="12.75">
      <c r="A1014" s="392"/>
      <c r="B1014" s="395"/>
      <c r="C1014" s="392"/>
      <c r="D1014" s="437"/>
      <c r="E1014" s="397"/>
      <c r="F1014" s="397"/>
    </row>
    <row r="1015" spans="1:6" ht="12.75">
      <c r="A1015" s="392"/>
      <c r="B1015" s="395"/>
      <c r="C1015" s="392"/>
      <c r="D1015" s="437"/>
      <c r="E1015" s="397"/>
      <c r="F1015" s="397"/>
    </row>
    <row r="1016" spans="1:6" ht="12.75">
      <c r="A1016" s="392"/>
      <c r="B1016" s="395"/>
      <c r="C1016" s="392"/>
      <c r="D1016" s="437"/>
      <c r="E1016" s="397"/>
      <c r="F1016" s="397"/>
    </row>
    <row r="1017" spans="1:6" ht="12.75">
      <c r="A1017" s="456"/>
      <c r="B1017" s="718"/>
      <c r="C1017" s="456"/>
      <c r="D1017" s="583"/>
      <c r="E1017" s="517"/>
      <c r="F1017" s="517"/>
    </row>
    <row r="1018" spans="1:6" ht="12.75">
      <c r="A1018" s="456"/>
      <c r="B1018" s="718"/>
      <c r="C1018" s="456"/>
      <c r="D1018" s="583"/>
      <c r="E1018" s="517"/>
      <c r="F1018" s="517"/>
    </row>
    <row r="1019" spans="1:6" ht="12.75">
      <c r="A1019" s="456"/>
      <c r="B1019" s="719"/>
      <c r="C1019" s="456"/>
      <c r="D1019" s="583"/>
      <c r="E1019" s="517"/>
      <c r="F1019" s="517"/>
    </row>
    <row r="1020" spans="1:6" ht="12.75">
      <c r="A1020" s="456"/>
      <c r="B1020" s="718"/>
      <c r="C1020" s="456"/>
      <c r="D1020" s="583"/>
      <c r="E1020" s="517"/>
      <c r="F1020" s="517"/>
    </row>
    <row r="1021" spans="1:6" ht="12.75">
      <c r="A1021" s="456"/>
      <c r="B1021" s="719"/>
      <c r="C1021" s="456"/>
      <c r="D1021" s="583"/>
      <c r="E1021" s="517"/>
      <c r="F1021" s="517"/>
    </row>
    <row r="1022" spans="1:6" ht="12.75">
      <c r="A1022" s="456"/>
      <c r="B1022" s="719"/>
      <c r="C1022" s="456"/>
      <c r="D1022" s="583"/>
      <c r="E1022" s="517"/>
      <c r="F1022" s="517"/>
    </row>
    <row r="1023" spans="1:6" ht="12.75">
      <c r="A1023" s="456"/>
      <c r="B1023" s="719"/>
      <c r="C1023" s="456"/>
      <c r="D1023" s="583"/>
      <c r="E1023" s="517"/>
      <c r="F1023" s="517"/>
    </row>
    <row r="1024" spans="1:6" ht="12.75">
      <c r="A1024" s="456"/>
      <c r="B1024" s="719"/>
      <c r="C1024" s="456"/>
      <c r="D1024" s="583"/>
      <c r="E1024" s="517"/>
      <c r="F1024" s="517"/>
    </row>
    <row r="1025" spans="1:6" ht="12.75">
      <c r="A1025" s="456"/>
      <c r="B1025" s="719"/>
      <c r="C1025" s="456"/>
      <c r="D1025" s="583"/>
      <c r="E1025" s="517"/>
      <c r="F1025" s="517"/>
    </row>
    <row r="1026" spans="1:6" ht="12.75">
      <c r="A1026" s="456"/>
      <c r="B1026" s="719"/>
      <c r="C1026" s="456"/>
      <c r="D1026" s="583"/>
      <c r="E1026" s="517"/>
      <c r="F1026" s="517"/>
    </row>
    <row r="1027" spans="1:6" ht="12.75">
      <c r="A1027" s="456"/>
      <c r="B1027" s="719"/>
      <c r="C1027" s="456"/>
      <c r="D1027" s="583"/>
      <c r="E1027" s="517"/>
      <c r="F1027" s="517"/>
    </row>
    <row r="1028" spans="1:6" ht="12.75">
      <c r="A1028" s="456"/>
      <c r="B1028" s="719"/>
      <c r="C1028" s="456"/>
      <c r="D1028" s="583"/>
      <c r="E1028" s="517"/>
      <c r="F1028" s="517"/>
    </row>
    <row r="1029" spans="1:6" ht="12.75">
      <c r="A1029" s="456"/>
      <c r="B1029" s="719"/>
      <c r="C1029" s="456"/>
      <c r="D1029" s="583"/>
      <c r="E1029" s="517"/>
      <c r="F1029" s="517"/>
    </row>
    <row r="1030" spans="1:6" ht="12.75">
      <c r="A1030" s="456"/>
      <c r="B1030" s="719"/>
      <c r="C1030" s="456"/>
      <c r="D1030" s="583"/>
      <c r="E1030" s="517"/>
      <c r="F1030" s="517"/>
    </row>
    <row r="1031" spans="1:6" ht="12.75">
      <c r="A1031" s="456"/>
      <c r="B1031" s="719"/>
      <c r="C1031" s="456"/>
      <c r="D1031" s="583"/>
      <c r="E1031" s="517"/>
      <c r="F1031" s="517"/>
    </row>
    <row r="1032" spans="1:6" ht="12.75">
      <c r="A1032" s="456"/>
      <c r="B1032" s="719"/>
      <c r="C1032" s="456"/>
      <c r="D1032" s="583"/>
      <c r="E1032" s="517"/>
      <c r="F1032" s="517"/>
    </row>
    <row r="1033" spans="1:6" ht="12.75">
      <c r="A1033" s="456"/>
      <c r="B1033" s="719"/>
      <c r="C1033" s="456"/>
      <c r="D1033" s="583"/>
      <c r="E1033" s="517"/>
      <c r="F1033" s="517"/>
    </row>
    <row r="1034" spans="1:6" ht="12.75">
      <c r="A1034" s="456"/>
      <c r="B1034" s="719"/>
      <c r="C1034" s="456"/>
      <c r="D1034" s="583"/>
      <c r="E1034" s="517"/>
      <c r="F1034" s="517"/>
    </row>
    <row r="1035" spans="1:6" ht="12.75">
      <c r="A1035" s="456"/>
      <c r="B1035" s="719"/>
      <c r="C1035" s="456"/>
      <c r="D1035" s="583"/>
      <c r="E1035" s="517"/>
      <c r="F1035" s="517"/>
    </row>
    <row r="1036" spans="1:6" ht="12.75">
      <c r="A1036" s="456"/>
      <c r="B1036" s="719"/>
      <c r="C1036" s="456"/>
      <c r="D1036" s="583"/>
      <c r="E1036" s="517"/>
      <c r="F1036" s="517"/>
    </row>
    <row r="1037" spans="1:6" ht="12.75">
      <c r="A1037" s="456"/>
      <c r="B1037" s="719"/>
      <c r="C1037" s="456"/>
      <c r="D1037" s="583"/>
      <c r="E1037" s="517"/>
      <c r="F1037" s="517"/>
    </row>
    <row r="1038" spans="1:6" ht="12.75">
      <c r="A1038" s="456"/>
      <c r="B1038" s="719"/>
      <c r="C1038" s="456"/>
      <c r="D1038" s="583"/>
      <c r="E1038" s="517"/>
      <c r="F1038" s="517"/>
    </row>
    <row r="1039" spans="1:6" ht="12.75">
      <c r="A1039" s="456"/>
      <c r="B1039" s="719"/>
      <c r="C1039" s="456"/>
      <c r="D1039" s="583"/>
      <c r="E1039" s="517"/>
      <c r="F1039" s="517"/>
    </row>
    <row r="1040" spans="1:6" ht="12.75">
      <c r="A1040" s="456"/>
      <c r="B1040" s="719"/>
      <c r="C1040" s="456"/>
      <c r="D1040" s="583"/>
      <c r="E1040" s="517"/>
      <c r="F1040" s="517"/>
    </row>
    <row r="1041" spans="1:6" ht="12.75">
      <c r="A1041" s="456"/>
      <c r="B1041" s="719"/>
      <c r="C1041" s="456"/>
      <c r="D1041" s="583"/>
      <c r="E1041" s="517"/>
      <c r="F1041" s="517"/>
    </row>
    <row r="1042" spans="1:6" ht="12.75">
      <c r="A1042" s="456"/>
      <c r="B1042" s="719"/>
      <c r="C1042" s="456"/>
      <c r="D1042" s="583"/>
      <c r="E1042" s="517"/>
      <c r="F1042" s="517"/>
    </row>
    <row r="1043" spans="1:6" ht="12.75">
      <c r="A1043" s="456"/>
      <c r="B1043" s="719"/>
      <c r="C1043" s="456"/>
      <c r="D1043" s="583"/>
      <c r="E1043" s="517"/>
      <c r="F1043" s="517"/>
    </row>
    <row r="1044" spans="1:6" ht="12.75">
      <c r="A1044" s="456"/>
      <c r="B1044" s="719"/>
      <c r="C1044" s="456"/>
      <c r="D1044" s="583"/>
      <c r="E1044" s="517"/>
      <c r="F1044" s="517"/>
    </row>
    <row r="1045" spans="1:6" ht="12.75">
      <c r="A1045" s="456"/>
      <c r="B1045" s="719"/>
      <c r="C1045" s="456"/>
      <c r="D1045" s="583"/>
      <c r="E1045" s="517"/>
      <c r="F1045" s="517"/>
    </row>
    <row r="1046" spans="1:6" ht="12.75">
      <c r="A1046" s="456"/>
      <c r="B1046" s="719"/>
      <c r="C1046" s="456"/>
      <c r="D1046" s="583"/>
      <c r="E1046" s="517"/>
      <c r="F1046" s="517"/>
    </row>
    <row r="1047" spans="1:6" ht="12.75">
      <c r="A1047" s="456"/>
      <c r="B1047" s="719"/>
      <c r="C1047" s="456"/>
      <c r="D1047" s="583"/>
      <c r="E1047" s="517"/>
      <c r="F1047" s="517"/>
    </row>
    <row r="1048" spans="1:6" ht="12.75">
      <c r="A1048" s="456"/>
      <c r="B1048" s="719"/>
      <c r="C1048" s="456"/>
      <c r="D1048" s="583"/>
      <c r="E1048" s="517"/>
      <c r="F1048" s="517"/>
    </row>
    <row r="1049" spans="1:6" ht="12.75">
      <c r="A1049" s="456"/>
      <c r="B1049" s="719"/>
      <c r="C1049" s="456"/>
      <c r="D1049" s="583"/>
      <c r="E1049" s="517"/>
      <c r="F1049" s="517"/>
    </row>
    <row r="1050" spans="1:6" ht="12.75">
      <c r="A1050" s="456"/>
      <c r="B1050" s="719"/>
      <c r="C1050" s="456"/>
      <c r="D1050" s="583"/>
      <c r="E1050" s="517"/>
      <c r="F1050" s="517"/>
    </row>
    <row r="1051" spans="1:6" ht="12.75">
      <c r="A1051" s="439"/>
      <c r="B1051" s="720"/>
      <c r="C1051" s="439"/>
      <c r="D1051" s="721"/>
      <c r="E1051" s="521"/>
      <c r="F1051" s="521"/>
    </row>
    <row r="1052" spans="1:6" ht="12.75">
      <c r="A1052" s="673"/>
      <c r="B1052" s="602" t="s">
        <v>481</v>
      </c>
      <c r="C1052" s="673"/>
      <c r="D1052" s="722"/>
      <c r="E1052" s="484"/>
      <c r="F1052" s="484">
        <f>SUM(F1001:F1050)</f>
        <v>0</v>
      </c>
    </row>
    <row r="1053" spans="1:6" ht="12.75">
      <c r="A1053" s="451"/>
      <c r="B1053" s="592"/>
      <c r="C1053" s="451"/>
      <c r="D1053" s="587"/>
      <c r="E1053" s="451"/>
      <c r="F1053" s="451"/>
    </row>
    <row r="1054" spans="1:6" ht="12.75">
      <c r="A1054" s="451"/>
      <c r="B1054" s="495" t="s">
        <v>654</v>
      </c>
      <c r="C1054" s="451"/>
      <c r="D1054" s="587"/>
      <c r="E1054" s="451"/>
      <c r="F1054" s="451"/>
    </row>
    <row r="1055" spans="1:6" ht="12.75">
      <c r="A1055" s="451"/>
      <c r="B1055" s="495"/>
      <c r="C1055" s="451"/>
      <c r="D1055" s="587"/>
      <c r="E1055" s="451"/>
      <c r="F1055" s="451"/>
    </row>
    <row r="1056" spans="1:6" ht="12.75">
      <c r="A1056" s="619"/>
      <c r="B1056" s="619"/>
      <c r="C1056" s="619"/>
      <c r="D1056" s="620"/>
      <c r="E1056" s="619"/>
      <c r="F1056" s="621"/>
    </row>
    <row r="1057" spans="1:6" ht="12.75">
      <c r="A1057" s="979" t="s">
        <v>210</v>
      </c>
      <c r="B1057" s="979" t="s">
        <v>211</v>
      </c>
      <c r="C1057" s="979" t="s">
        <v>212</v>
      </c>
      <c r="D1057" s="979" t="s">
        <v>213</v>
      </c>
      <c r="E1057" s="979" t="s">
        <v>214</v>
      </c>
      <c r="F1057" s="601" t="s">
        <v>215</v>
      </c>
    </row>
    <row r="1058" spans="1:6" ht="12.75">
      <c r="A1058" s="980"/>
      <c r="B1058" s="980"/>
      <c r="C1058" s="980"/>
      <c r="D1058" s="980"/>
      <c r="E1058" s="980"/>
      <c r="F1058" s="602" t="s">
        <v>0</v>
      </c>
    </row>
    <row r="1059" spans="1:6" ht="12.75">
      <c r="A1059" s="623"/>
      <c r="B1059" s="449"/>
      <c r="C1059" s="45"/>
      <c r="D1059" s="699"/>
      <c r="E1059" s="45"/>
      <c r="F1059" s="623"/>
    </row>
    <row r="1060" spans="1:6" ht="12.75">
      <c r="A1060" s="45"/>
      <c r="B1060" s="711" t="s">
        <v>119</v>
      </c>
      <c r="C1060" s="45"/>
      <c r="D1060" s="699"/>
      <c r="E1060" s="45"/>
      <c r="F1060" s="45"/>
    </row>
    <row r="1061" spans="1:6" ht="12.75">
      <c r="A1061" s="45"/>
      <c r="B1061" s="449"/>
      <c r="C1061" s="45"/>
      <c r="D1061" s="594"/>
      <c r="E1061" s="45"/>
      <c r="F1061" s="45"/>
    </row>
    <row r="1062" spans="1:6" ht="12.75">
      <c r="A1062" s="45"/>
      <c r="B1062" s="663" t="s">
        <v>62</v>
      </c>
      <c r="C1062" s="45"/>
      <c r="D1062" s="594"/>
      <c r="E1062" s="45"/>
      <c r="F1062" s="45"/>
    </row>
    <row r="1063" spans="1:6" ht="12.75">
      <c r="A1063" s="45"/>
      <c r="B1063" s="592"/>
      <c r="C1063" s="45"/>
      <c r="D1063" s="594"/>
      <c r="E1063" s="45"/>
      <c r="F1063" s="45"/>
    </row>
    <row r="1064" spans="1:6" ht="12.75">
      <c r="A1064" s="45"/>
      <c r="B1064" s="717" t="s">
        <v>64</v>
      </c>
      <c r="C1064" s="597"/>
      <c r="D1064" s="616"/>
      <c r="E1064" s="397"/>
      <c r="F1064" s="397"/>
    </row>
    <row r="1065" spans="1:6" ht="12.75">
      <c r="A1065" s="597"/>
      <c r="B1065" s="406"/>
      <c r="C1065" s="597"/>
      <c r="D1065" s="616"/>
      <c r="E1065" s="397"/>
      <c r="F1065" s="397"/>
    </row>
    <row r="1066" spans="1:6" ht="12.75">
      <c r="A1066" s="597"/>
      <c r="B1066" s="723" t="s">
        <v>65</v>
      </c>
      <c r="C1066" s="597"/>
      <c r="D1066" s="616"/>
      <c r="E1066" s="397"/>
      <c r="F1066" s="397"/>
    </row>
    <row r="1067" spans="1:6" ht="12.75">
      <c r="A1067" s="597"/>
      <c r="B1067" s="723" t="s">
        <v>66</v>
      </c>
      <c r="C1067" s="597"/>
      <c r="D1067" s="616"/>
      <c r="E1067" s="397"/>
      <c r="F1067" s="397"/>
    </row>
    <row r="1068" spans="1:6" ht="12.75">
      <c r="A1068" s="597"/>
      <c r="B1068" s="457"/>
      <c r="C1068" s="597"/>
      <c r="D1068" s="616"/>
      <c r="E1068" s="397"/>
      <c r="F1068" s="397"/>
    </row>
    <row r="1069" spans="1:6" ht="12.75">
      <c r="A1069" s="597"/>
      <c r="B1069" s="723" t="s">
        <v>67</v>
      </c>
      <c r="C1069" s="597"/>
      <c r="D1069" s="616"/>
      <c r="E1069" s="397"/>
      <c r="F1069" s="397"/>
    </row>
    <row r="1070" spans="1:6" ht="12.75">
      <c r="A1070" s="597"/>
      <c r="B1070" s="723" t="s">
        <v>68</v>
      </c>
      <c r="C1070" s="597"/>
      <c r="D1070" s="616"/>
      <c r="E1070" s="397"/>
      <c r="F1070" s="397"/>
    </row>
    <row r="1071" spans="1:6" ht="12.75">
      <c r="A1071" s="597"/>
      <c r="B1071" s="724" t="s">
        <v>69</v>
      </c>
      <c r="C1071" s="597"/>
      <c r="D1071" s="616"/>
      <c r="E1071" s="397"/>
      <c r="F1071" s="397"/>
    </row>
    <row r="1072" spans="1:6" ht="12.75">
      <c r="A1072" s="597"/>
      <c r="B1072" s="719"/>
      <c r="C1072" s="597"/>
      <c r="D1072" s="616"/>
      <c r="E1072" s="45"/>
      <c r="F1072" s="397"/>
    </row>
    <row r="1073" spans="1:6" ht="12.75">
      <c r="A1073" s="597" t="s">
        <v>216</v>
      </c>
      <c r="B1073" s="719" t="s">
        <v>70</v>
      </c>
      <c r="C1073" s="597"/>
      <c r="D1073" s="616"/>
      <c r="E1073" s="45"/>
      <c r="F1073" s="397"/>
    </row>
    <row r="1074" spans="1:6" ht="12.75">
      <c r="A1074" s="597"/>
      <c r="B1074" s="719" t="s">
        <v>71</v>
      </c>
      <c r="C1074" s="45"/>
      <c r="D1074" s="587"/>
      <c r="E1074" s="45"/>
      <c r="F1074" s="397"/>
    </row>
    <row r="1075" spans="1:6" ht="12.75">
      <c r="A1075" s="597"/>
      <c r="B1075" s="719" t="s">
        <v>72</v>
      </c>
      <c r="C1075" s="45"/>
      <c r="D1075" s="587"/>
      <c r="E1075" s="45"/>
      <c r="F1075" s="397"/>
    </row>
    <row r="1076" spans="1:6" ht="12.75">
      <c r="A1076" s="597"/>
      <c r="B1076" s="719" t="s">
        <v>73</v>
      </c>
      <c r="C1076" s="45"/>
      <c r="D1076" s="587"/>
      <c r="E1076" s="45"/>
      <c r="F1076" s="397"/>
    </row>
    <row r="1077" spans="1:6" ht="12.75">
      <c r="A1077" s="597"/>
      <c r="B1077" s="719" t="s">
        <v>656</v>
      </c>
      <c r="C1077" s="45" t="s">
        <v>172</v>
      </c>
      <c r="D1077" s="586">
        <v>3</v>
      </c>
      <c r="E1077" s="655"/>
      <c r="F1077" s="397">
        <f>D1077*E1077</f>
        <v>0</v>
      </c>
    </row>
    <row r="1078" spans="1:6" ht="12.75">
      <c r="A1078" s="597"/>
      <c r="B1078" s="719"/>
      <c r="C1078" s="45"/>
      <c r="D1078" s="587"/>
      <c r="E1078" s="45"/>
      <c r="F1078" s="397"/>
    </row>
    <row r="1079" spans="1:6" ht="12.75">
      <c r="A1079" s="597" t="s">
        <v>217</v>
      </c>
      <c r="B1079" s="719" t="s">
        <v>75</v>
      </c>
      <c r="C1079" s="45"/>
      <c r="D1079" s="587"/>
      <c r="E1079" s="45"/>
      <c r="F1079" s="397"/>
    </row>
    <row r="1080" spans="1:6" ht="12.75">
      <c r="A1080" s="597"/>
      <c r="B1080" s="719" t="s">
        <v>76</v>
      </c>
      <c r="C1080" s="45"/>
      <c r="D1080" s="587"/>
      <c r="E1080" s="45"/>
      <c r="F1080" s="397"/>
    </row>
    <row r="1081" spans="1:6" ht="12.75">
      <c r="A1081" s="597"/>
      <c r="B1081" s="719" t="s">
        <v>77</v>
      </c>
      <c r="C1081" s="45"/>
      <c r="D1081" s="587"/>
      <c r="E1081" s="45"/>
      <c r="F1081" s="397"/>
    </row>
    <row r="1082" spans="1:6" ht="12.75">
      <c r="A1082" s="597"/>
      <c r="B1082" s="719" t="s">
        <v>78</v>
      </c>
      <c r="C1082" s="45"/>
      <c r="D1082" s="587"/>
      <c r="E1082" s="45"/>
      <c r="F1082" s="397"/>
    </row>
    <row r="1083" spans="1:6" ht="12.75">
      <c r="A1083" s="597"/>
      <c r="B1083" s="719" t="s">
        <v>657</v>
      </c>
      <c r="C1083" s="45"/>
      <c r="D1083" s="587"/>
      <c r="E1083" s="45"/>
      <c r="F1083" s="397"/>
    </row>
    <row r="1084" spans="1:6" ht="12.75">
      <c r="A1084" s="597"/>
      <c r="B1084" s="719" t="s">
        <v>176</v>
      </c>
      <c r="C1084" s="45" t="s">
        <v>172</v>
      </c>
      <c r="D1084" s="586">
        <v>2</v>
      </c>
      <c r="E1084" s="655"/>
      <c r="F1084" s="397">
        <f>D1084*E1084</f>
        <v>0</v>
      </c>
    </row>
    <row r="1085" spans="1:6" ht="12.75">
      <c r="A1085" s="597"/>
      <c r="B1085" s="719"/>
      <c r="C1085" s="45"/>
      <c r="D1085" s="586"/>
      <c r="E1085" s="655"/>
      <c r="F1085" s="397"/>
    </row>
    <row r="1086" spans="1:6" ht="12.75">
      <c r="A1086" s="597" t="s">
        <v>218</v>
      </c>
      <c r="B1086" s="719" t="s">
        <v>658</v>
      </c>
      <c r="C1086" s="597"/>
      <c r="D1086" s="616"/>
      <c r="E1086" s="45"/>
      <c r="F1086" s="397"/>
    </row>
    <row r="1087" spans="1:6" ht="12.75">
      <c r="A1087" s="597"/>
      <c r="B1087" s="719" t="s">
        <v>659</v>
      </c>
      <c r="C1087" s="45" t="s">
        <v>172</v>
      </c>
      <c r="D1087" s="586">
        <v>3</v>
      </c>
      <c r="E1087" s="655"/>
      <c r="F1087" s="397">
        <f>D1087*E1087</f>
        <v>0</v>
      </c>
    </row>
    <row r="1088" spans="1:6" ht="12.75">
      <c r="A1088" s="597" t="s">
        <v>221</v>
      </c>
      <c r="B1088" s="706"/>
      <c r="C1088" s="597"/>
      <c r="D1088" s="616"/>
      <c r="E1088" s="45"/>
      <c r="F1088" s="397"/>
    </row>
    <row r="1089" spans="1:6" ht="12.75">
      <c r="A1089" s="597" t="s">
        <v>219</v>
      </c>
      <c r="B1089" s="725" t="s">
        <v>106</v>
      </c>
      <c r="C1089" s="451"/>
      <c r="D1089" s="594"/>
      <c r="E1089" s="45"/>
      <c r="F1089" s="45"/>
    </row>
    <row r="1090" spans="1:6" ht="12.75">
      <c r="A1090" s="597"/>
      <c r="B1090" s="725" t="s">
        <v>107</v>
      </c>
      <c r="C1090" s="45" t="s">
        <v>172</v>
      </c>
      <c r="D1090" s="586">
        <v>2</v>
      </c>
      <c r="E1090" s="655"/>
      <c r="F1090" s="397">
        <f>D1090*E1090</f>
        <v>0</v>
      </c>
    </row>
    <row r="1091" spans="1:6" ht="12.75">
      <c r="A1091" s="597" t="s">
        <v>221</v>
      </c>
      <c r="B1091" s="706" t="s">
        <v>221</v>
      </c>
      <c r="C1091" s="597"/>
      <c r="D1091" s="616"/>
      <c r="E1091" s="45"/>
      <c r="F1091" s="397"/>
    </row>
    <row r="1092" spans="1:6" ht="12.75">
      <c r="A1092" s="597" t="s">
        <v>220</v>
      </c>
      <c r="B1092" s="719" t="s">
        <v>819</v>
      </c>
      <c r="C1092" s="456" t="s">
        <v>266</v>
      </c>
      <c r="D1092" s="459">
        <v>2</v>
      </c>
      <c r="E1092" s="517"/>
      <c r="F1092" s="517">
        <f>D1092*E1092</f>
        <v>0</v>
      </c>
    </row>
    <row r="1093" spans="1:6" ht="12.75">
      <c r="A1093" s="597" t="s">
        <v>221</v>
      </c>
      <c r="B1093" s="719"/>
      <c r="C1093" s="456"/>
      <c r="D1093" s="496"/>
      <c r="E1093" s="517"/>
      <c r="F1093" s="517"/>
    </row>
    <row r="1094" spans="1:6" ht="12.75">
      <c r="A1094" s="597" t="s">
        <v>222</v>
      </c>
      <c r="B1094" s="727" t="s">
        <v>329</v>
      </c>
      <c r="C1094" s="456"/>
      <c r="D1094" s="496"/>
      <c r="E1094" s="457"/>
      <c r="F1094" s="457"/>
    </row>
    <row r="1095" spans="1:6" ht="12.75">
      <c r="A1095" s="597"/>
      <c r="B1095" s="725" t="s">
        <v>660</v>
      </c>
      <c r="C1095" s="456" t="s">
        <v>266</v>
      </c>
      <c r="D1095" s="459">
        <v>2</v>
      </c>
      <c r="E1095" s="517"/>
      <c r="F1095" s="726">
        <f>D1095*E1095</f>
        <v>0</v>
      </c>
    </row>
    <row r="1096" spans="1:6" ht="12.75">
      <c r="A1096" s="597" t="s">
        <v>221</v>
      </c>
      <c r="B1096" s="706" t="s">
        <v>221</v>
      </c>
      <c r="C1096" s="45"/>
      <c r="D1096" s="594"/>
      <c r="E1096" s="45"/>
      <c r="F1096" s="45"/>
    </row>
    <row r="1097" spans="1:6" ht="12.75">
      <c r="A1097" s="597" t="s">
        <v>223</v>
      </c>
      <c r="B1097" s="457" t="s">
        <v>114</v>
      </c>
      <c r="C1097" s="45" t="s">
        <v>172</v>
      </c>
      <c r="D1097" s="600">
        <v>3</v>
      </c>
      <c r="E1097" s="655"/>
      <c r="F1097" s="397">
        <f>D1097*E1097</f>
        <v>0</v>
      </c>
    </row>
    <row r="1098" spans="1:6" ht="12.75">
      <c r="A1098" s="45"/>
      <c r="B1098" s="706" t="s">
        <v>221</v>
      </c>
      <c r="C1098" s="597"/>
      <c r="D1098" s="616"/>
      <c r="E1098" s="45"/>
      <c r="F1098" s="397"/>
    </row>
    <row r="1099" spans="1:6" ht="12.75">
      <c r="A1099" s="456" t="s">
        <v>221</v>
      </c>
      <c r="B1099" s="723" t="s">
        <v>108</v>
      </c>
      <c r="C1099" s="597"/>
      <c r="D1099" s="616"/>
      <c r="E1099" s="397"/>
      <c r="F1099" s="397"/>
    </row>
    <row r="1100" spans="1:6" ht="12.75">
      <c r="A1100" s="456"/>
      <c r="B1100" s="723"/>
      <c r="C1100" s="597"/>
      <c r="D1100" s="616"/>
      <c r="E1100" s="397"/>
      <c r="F1100" s="397"/>
    </row>
    <row r="1101" spans="1:6" ht="24">
      <c r="A1101" s="456" t="s">
        <v>224</v>
      </c>
      <c r="B1101" s="457" t="s">
        <v>945</v>
      </c>
      <c r="C1101" s="597"/>
      <c r="D1101" s="616"/>
      <c r="E1101" s="397"/>
      <c r="F1101" s="397"/>
    </row>
    <row r="1102" spans="1:6" ht="12.75">
      <c r="A1102" s="456"/>
      <c r="B1102" s="457" t="s">
        <v>884</v>
      </c>
      <c r="C1102" s="597"/>
      <c r="D1102" s="616"/>
      <c r="E1102" s="397"/>
      <c r="F1102" s="397"/>
    </row>
    <row r="1103" spans="1:6" ht="12.75">
      <c r="A1103" s="456"/>
      <c r="B1103" s="457" t="s">
        <v>883</v>
      </c>
      <c r="C1103" s="597"/>
      <c r="D1103" s="616"/>
      <c r="E1103" s="397"/>
      <c r="F1103" s="397"/>
    </row>
    <row r="1104" spans="1:6" ht="12.75">
      <c r="A1104" s="456" t="s">
        <v>221</v>
      </c>
      <c r="B1104" s="457" t="s">
        <v>741</v>
      </c>
      <c r="C1104" s="597"/>
      <c r="D1104" s="616"/>
      <c r="E1104" s="397"/>
      <c r="F1104" s="397"/>
    </row>
    <row r="1105" spans="1:6" ht="12.75">
      <c r="A1105" s="456"/>
      <c r="B1105" s="457" t="s">
        <v>112</v>
      </c>
      <c r="C1105" s="45"/>
      <c r="D1105" s="45" t="s">
        <v>173</v>
      </c>
      <c r="E1105" s="397"/>
      <c r="F1105" s="397"/>
    </row>
    <row r="1106" spans="1:6" ht="12.75">
      <c r="A1106" s="456" t="s">
        <v>221</v>
      </c>
      <c r="B1106" s="457" t="s">
        <v>885</v>
      </c>
      <c r="C1106" s="597"/>
      <c r="D1106" s="616"/>
      <c r="E1106" s="397"/>
      <c r="F1106" s="397"/>
    </row>
    <row r="1107" spans="1:6" ht="12.75">
      <c r="A1107" s="597"/>
      <c r="B1107" s="728"/>
      <c r="C1107" s="597"/>
      <c r="D1107" s="616"/>
      <c r="E1107" s="45"/>
      <c r="F1107" s="45"/>
    </row>
    <row r="1108" spans="1:6" ht="12.75">
      <c r="A1108" s="623"/>
      <c r="B1108" s="720"/>
      <c r="C1108" s="623"/>
      <c r="D1108" s="729"/>
      <c r="E1108" s="623"/>
      <c r="F1108" s="623"/>
    </row>
    <row r="1109" spans="1:6" ht="12.75">
      <c r="A1109" s="644"/>
      <c r="B1109" s="703" t="s">
        <v>226</v>
      </c>
      <c r="C1109" s="644"/>
      <c r="D1109" s="620"/>
      <c r="E1109" s="607" t="s">
        <v>208</v>
      </c>
      <c r="F1109" s="707">
        <f>SUM(F1062:F1107)</f>
        <v>0</v>
      </c>
    </row>
    <row r="1110" spans="1:6" ht="12.75">
      <c r="A1110" s="451"/>
      <c r="B1110" s="451"/>
      <c r="C1110" s="451"/>
      <c r="D1110" s="587"/>
      <c r="E1110" s="451"/>
      <c r="F1110" s="451"/>
    </row>
    <row r="1111" spans="1:6" ht="12.75">
      <c r="A1111" s="451"/>
      <c r="B1111" s="615" t="s">
        <v>655</v>
      </c>
      <c r="C1111" s="451"/>
      <c r="D1111" s="587"/>
      <c r="E1111" s="451"/>
      <c r="F1111" s="451"/>
    </row>
    <row r="1112" spans="1:6" ht="12.75">
      <c r="A1112" s="442"/>
      <c r="B1112" s="442"/>
      <c r="C1112" s="442"/>
      <c r="D1112" s="501"/>
      <c r="E1112" s="442"/>
      <c r="F1112" s="601" t="s">
        <v>215</v>
      </c>
    </row>
    <row r="1113" spans="1:6" ht="12.75">
      <c r="A1113" s="443" t="s">
        <v>210</v>
      </c>
      <c r="B1113" s="443" t="s">
        <v>211</v>
      </c>
      <c r="C1113" s="443" t="s">
        <v>212</v>
      </c>
      <c r="D1113" s="602" t="s">
        <v>213</v>
      </c>
      <c r="E1113" s="443" t="s">
        <v>214</v>
      </c>
      <c r="F1113" s="602" t="s">
        <v>0</v>
      </c>
    </row>
    <row r="1114" spans="1:6" ht="12.75">
      <c r="A1114" s="456"/>
      <c r="B1114" s="529" t="s">
        <v>221</v>
      </c>
      <c r="C1114" s="439"/>
      <c r="D1114" s="721"/>
      <c r="E1114" s="521"/>
      <c r="F1114" s="521"/>
    </row>
    <row r="1115" spans="1:6" ht="13.5">
      <c r="A1115" s="692"/>
      <c r="B1115" s="723" t="s">
        <v>748</v>
      </c>
      <c r="C1115" s="456"/>
      <c r="D1115" s="583"/>
      <c r="E1115" s="517"/>
      <c r="F1115" s="517"/>
    </row>
    <row r="1116" spans="1:6" ht="12.75">
      <c r="A1116" s="456"/>
      <c r="B1116" s="457"/>
      <c r="C1116" s="456"/>
      <c r="D1116" s="583"/>
      <c r="E1116" s="517"/>
      <c r="F1116" s="517" t="s">
        <v>221</v>
      </c>
    </row>
    <row r="1117" spans="1:7" ht="13.5">
      <c r="A1117" s="597" t="s">
        <v>216</v>
      </c>
      <c r="B1117" s="394" t="s">
        <v>749</v>
      </c>
      <c r="C1117" s="392"/>
      <c r="D1117" s="808"/>
      <c r="E1117" s="431"/>
      <c r="F1117" s="431"/>
      <c r="G1117" s="249" t="s">
        <v>221</v>
      </c>
    </row>
    <row r="1118" spans="1:6" ht="13.5" customHeight="1">
      <c r="A1118" s="597"/>
      <c r="B1118" s="394" t="s">
        <v>192</v>
      </c>
      <c r="C1118" s="392"/>
      <c r="D1118" s="808"/>
      <c r="E1118" s="431"/>
      <c r="F1118" s="431"/>
    </row>
    <row r="1119" spans="1:6" ht="12.75">
      <c r="A1119" s="597"/>
      <c r="B1119" s="394" t="s">
        <v>195</v>
      </c>
      <c r="C1119" s="392"/>
      <c r="D1119" s="808"/>
      <c r="E1119" s="431"/>
      <c r="F1119" s="431"/>
    </row>
    <row r="1120" spans="1:6" ht="12.75" customHeight="1">
      <c r="A1120" s="597"/>
      <c r="B1120" s="394"/>
      <c r="C1120" s="392" t="s">
        <v>221</v>
      </c>
      <c r="D1120" s="808" t="s">
        <v>221</v>
      </c>
      <c r="E1120" s="431" t="s">
        <v>221</v>
      </c>
      <c r="F1120" s="431" t="s">
        <v>221</v>
      </c>
    </row>
    <row r="1121" spans="1:6" ht="12.75">
      <c r="A1121" s="597"/>
      <c r="B1121" s="394" t="s">
        <v>196</v>
      </c>
      <c r="C1121" s="392"/>
      <c r="D1121" s="808"/>
      <c r="E1121" s="431"/>
      <c r="F1121" s="431"/>
    </row>
    <row r="1122" spans="1:6" ht="12.75">
      <c r="A1122" s="656" t="s">
        <v>221</v>
      </c>
      <c r="B1122" s="394" t="s">
        <v>197</v>
      </c>
      <c r="C1122" s="392"/>
      <c r="D1122" s="808"/>
      <c r="E1122" s="431"/>
      <c r="F1122" s="431"/>
    </row>
    <row r="1123" spans="1:6" ht="12.75">
      <c r="A1123" s="456"/>
      <c r="B1123" s="394" t="s">
        <v>198</v>
      </c>
      <c r="C1123" s="392"/>
      <c r="D1123" s="808"/>
      <c r="E1123" s="431"/>
      <c r="F1123" s="431"/>
    </row>
    <row r="1124" spans="1:6" ht="12.75">
      <c r="A1124" s="456"/>
      <c r="B1124" s="394" t="s">
        <v>199</v>
      </c>
      <c r="C1124" s="392"/>
      <c r="D1124" s="808"/>
      <c r="E1124" s="431"/>
      <c r="F1124" s="431"/>
    </row>
    <row r="1125" spans="1:6" ht="12.75">
      <c r="A1125" s="456"/>
      <c r="B1125" s="394" t="s">
        <v>200</v>
      </c>
      <c r="C1125" s="392"/>
      <c r="D1125" s="808"/>
      <c r="E1125" s="431"/>
      <c r="F1125" s="431"/>
    </row>
    <row r="1126" spans="1:6" ht="12.75">
      <c r="A1126" s="692" t="s">
        <v>221</v>
      </c>
      <c r="B1126" s="394" t="s">
        <v>201</v>
      </c>
      <c r="C1126" s="392"/>
      <c r="D1126" s="808"/>
      <c r="E1126" s="431"/>
      <c r="F1126" s="431"/>
    </row>
    <row r="1127" spans="1:6" ht="12.75">
      <c r="A1127" s="456"/>
      <c r="B1127" s="394" t="s">
        <v>202</v>
      </c>
      <c r="C1127" s="392"/>
      <c r="D1127" s="808"/>
      <c r="E1127" s="431"/>
      <c r="F1127" s="431"/>
    </row>
    <row r="1128" spans="1:6" ht="12.75">
      <c r="A1128" s="456"/>
      <c r="B1128" s="394" t="s">
        <v>203</v>
      </c>
      <c r="C1128" s="392" t="s">
        <v>266</v>
      </c>
      <c r="D1128" s="392">
        <v>4</v>
      </c>
      <c r="E1128" s="431"/>
      <c r="F1128" s="431">
        <f>D1128*E1128</f>
        <v>0</v>
      </c>
    </row>
    <row r="1129" spans="1:6" ht="12.75">
      <c r="A1129" s="456"/>
      <c r="B1129" s="394"/>
      <c r="C1129" s="597"/>
      <c r="D1129" s="616"/>
      <c r="E1129" s="431"/>
      <c r="F1129" s="431">
        <f aca="true" t="shared" si="2" ref="F1129:F1137">D1129*E1129</f>
        <v>0</v>
      </c>
    </row>
    <row r="1130" spans="1:6" ht="12.75">
      <c r="A1130" s="456"/>
      <c r="B1130" s="723" t="s">
        <v>625</v>
      </c>
      <c r="C1130" s="45"/>
      <c r="D1130" s="45"/>
      <c r="E1130" s="397"/>
      <c r="F1130" s="431">
        <f t="shared" si="2"/>
        <v>0</v>
      </c>
    </row>
    <row r="1131" spans="1:6" ht="12.75">
      <c r="A1131" s="456"/>
      <c r="B1131" s="457"/>
      <c r="C1131" s="597"/>
      <c r="D1131" s="616"/>
      <c r="E1131" s="397"/>
      <c r="F1131" s="431">
        <f t="shared" si="2"/>
        <v>0</v>
      </c>
    </row>
    <row r="1132" spans="1:6" ht="12.75">
      <c r="A1132" s="456" t="s">
        <v>217</v>
      </c>
      <c r="B1132" s="457" t="s">
        <v>514</v>
      </c>
      <c r="C1132" s="597"/>
      <c r="D1132" s="616"/>
      <c r="E1132" s="397"/>
      <c r="F1132" s="431">
        <f t="shared" si="2"/>
        <v>0</v>
      </c>
    </row>
    <row r="1133" spans="1:6" ht="12.75">
      <c r="A1133" s="456"/>
      <c r="B1133" s="457" t="s">
        <v>515</v>
      </c>
      <c r="C1133" s="456" t="s">
        <v>228</v>
      </c>
      <c r="D1133" s="456">
        <v>40</v>
      </c>
      <c r="E1133" s="517"/>
      <c r="F1133" s="431">
        <f t="shared" si="2"/>
        <v>0</v>
      </c>
    </row>
    <row r="1134" spans="1:6" ht="12.75">
      <c r="A1134" s="45"/>
      <c r="B1134" s="457"/>
      <c r="C1134" s="456"/>
      <c r="D1134" s="456"/>
      <c r="E1134" s="517"/>
      <c r="F1134" s="431">
        <f t="shared" si="2"/>
        <v>0</v>
      </c>
    </row>
    <row r="1135" spans="1:6" ht="12.75">
      <c r="A1135" s="597" t="s">
        <v>218</v>
      </c>
      <c r="B1135" s="457" t="s">
        <v>836</v>
      </c>
      <c r="C1135" s="456" t="s">
        <v>228</v>
      </c>
      <c r="D1135" s="456">
        <v>20</v>
      </c>
      <c r="E1135" s="517"/>
      <c r="F1135" s="431">
        <f t="shared" si="2"/>
        <v>0</v>
      </c>
    </row>
    <row r="1136" spans="1:6" ht="12.75">
      <c r="A1136" s="45"/>
      <c r="B1136" s="457"/>
      <c r="C1136" s="456"/>
      <c r="D1136" s="456"/>
      <c r="E1136" s="517"/>
      <c r="F1136" s="431">
        <f t="shared" si="2"/>
        <v>0</v>
      </c>
    </row>
    <row r="1137" spans="1:6" ht="12.75">
      <c r="A1137" s="597" t="s">
        <v>219</v>
      </c>
      <c r="B1137" s="457" t="s">
        <v>516</v>
      </c>
      <c r="C1137" s="456" t="s">
        <v>228</v>
      </c>
      <c r="D1137" s="456">
        <v>40</v>
      </c>
      <c r="E1137" s="517"/>
      <c r="F1137" s="431">
        <f t="shared" si="2"/>
        <v>0</v>
      </c>
    </row>
    <row r="1138" spans="1:6" ht="12.75">
      <c r="A1138" s="45"/>
      <c r="B1138" s="457"/>
      <c r="C1138" s="456"/>
      <c r="D1138" s="456"/>
      <c r="E1138" s="517"/>
      <c r="F1138" s="517"/>
    </row>
    <row r="1139" spans="1:6" ht="15.75" customHeight="1">
      <c r="A1139" s="597" t="s">
        <v>220</v>
      </c>
      <c r="B1139" s="457" t="s">
        <v>830</v>
      </c>
      <c r="C1139" s="456"/>
      <c r="D1139" s="456"/>
      <c r="E1139" s="517"/>
      <c r="F1139" s="517" t="s">
        <v>722</v>
      </c>
    </row>
    <row r="1140" spans="1:6" ht="12" customHeight="1">
      <c r="A1140" s="597"/>
      <c r="B1140" s="457" t="s">
        <v>831</v>
      </c>
      <c r="C1140" s="456" t="s">
        <v>266</v>
      </c>
      <c r="D1140" s="456">
        <v>1</v>
      </c>
      <c r="E1140" s="517"/>
      <c r="F1140" s="431">
        <f>D1140*E1140</f>
        <v>0</v>
      </c>
    </row>
    <row r="1141" spans="1:6" ht="12.75">
      <c r="A1141" s="597"/>
      <c r="B1141" s="457"/>
      <c r="C1141" s="456"/>
      <c r="D1141" s="456"/>
      <c r="E1141" s="517"/>
      <c r="F1141" s="517"/>
    </row>
    <row r="1142" spans="1:7" ht="12.75">
      <c r="A1142" s="597"/>
      <c r="B1142" s="723" t="s">
        <v>517</v>
      </c>
      <c r="C1142" s="456"/>
      <c r="D1142" s="456"/>
      <c r="E1142" s="517"/>
      <c r="F1142" s="517"/>
      <c r="G1142" s="191"/>
    </row>
    <row r="1143" spans="1:7" ht="12.75">
      <c r="A1143" s="597"/>
      <c r="B1143" s="457"/>
      <c r="C1143" s="456"/>
      <c r="D1143" s="456"/>
      <c r="E1143" s="517"/>
      <c r="F1143" s="517"/>
      <c r="G1143" s="191"/>
    </row>
    <row r="1144" spans="1:7" ht="12.75">
      <c r="A1144" s="597"/>
      <c r="B1144" s="723" t="s">
        <v>518</v>
      </c>
      <c r="C1144" s="456"/>
      <c r="D1144" s="456"/>
      <c r="E1144" s="517"/>
      <c r="F1144" s="517"/>
      <c r="G1144" s="191"/>
    </row>
    <row r="1145" spans="1:7" ht="12.75">
      <c r="A1145" s="456"/>
      <c r="B1145" s="723" t="s">
        <v>519</v>
      </c>
      <c r="C1145" s="456"/>
      <c r="D1145" s="456"/>
      <c r="E1145" s="517"/>
      <c r="F1145" s="517"/>
      <c r="G1145" s="191"/>
    </row>
    <row r="1146" spans="1:7" ht="12.75">
      <c r="A1146" s="456"/>
      <c r="B1146" s="723" t="s">
        <v>521</v>
      </c>
      <c r="C1146" s="456"/>
      <c r="D1146" s="456"/>
      <c r="E1146" s="697"/>
      <c r="F1146" s="517"/>
      <c r="G1146" s="191"/>
    </row>
    <row r="1147" spans="1:7" ht="12.75">
      <c r="A1147" s="456"/>
      <c r="B1147" s="44" t="s">
        <v>520</v>
      </c>
      <c r="C1147" s="45"/>
      <c r="D1147" s="45"/>
      <c r="E1147" s="593"/>
      <c r="F1147" s="45"/>
      <c r="G1147" s="191"/>
    </row>
    <row r="1148" spans="1:7" ht="12.75">
      <c r="A1148" s="456"/>
      <c r="B1148" s="44"/>
      <c r="C1148" s="45"/>
      <c r="D1148" s="45"/>
      <c r="E1148" s="593"/>
      <c r="F1148" s="593"/>
      <c r="G1148" s="191"/>
    </row>
    <row r="1149" spans="1:7" ht="12.75">
      <c r="A1149" s="456" t="s">
        <v>222</v>
      </c>
      <c r="B1149" s="45" t="s">
        <v>522</v>
      </c>
      <c r="C1149" s="45"/>
      <c r="D1149" s="45"/>
      <c r="E1149" s="593"/>
      <c r="F1149" s="785"/>
      <c r="G1149" s="191"/>
    </row>
    <row r="1150" spans="1:7" ht="12.75">
      <c r="A1150" s="456"/>
      <c r="B1150" s="45" t="s">
        <v>523</v>
      </c>
      <c r="C1150" s="45"/>
      <c r="D1150" s="45"/>
      <c r="E1150" s="593"/>
      <c r="F1150" s="593"/>
      <c r="G1150" s="191"/>
    </row>
    <row r="1151" spans="1:7" ht="12.75">
      <c r="A1151" s="456"/>
      <c r="B1151" s="45" t="s">
        <v>524</v>
      </c>
      <c r="C1151" s="45"/>
      <c r="D1151" s="45"/>
      <c r="E1151" s="593"/>
      <c r="F1151" s="593"/>
      <c r="G1151" s="191"/>
    </row>
    <row r="1152" spans="1:7" ht="12.75">
      <c r="A1152" s="456"/>
      <c r="B1152" s="45" t="s">
        <v>525</v>
      </c>
      <c r="C1152" s="45" t="s">
        <v>228</v>
      </c>
      <c r="D1152" s="597">
        <v>36</v>
      </c>
      <c r="E1152" s="539"/>
      <c r="F1152" s="397">
        <f>D1152*E1152</f>
        <v>0</v>
      </c>
      <c r="G1152" s="191"/>
    </row>
    <row r="1153" spans="1:7" ht="12.75">
      <c r="A1153" s="456"/>
      <c r="B1153" s="586"/>
      <c r="C1153" s="45"/>
      <c r="D1153" s="597"/>
      <c r="E1153" s="539"/>
      <c r="F1153" s="397" t="s">
        <v>722</v>
      </c>
      <c r="G1153" s="191"/>
    </row>
    <row r="1154" spans="1:7" ht="18.75" customHeight="1">
      <c r="A1154" s="456" t="s">
        <v>223</v>
      </c>
      <c r="B1154" s="715" t="s">
        <v>624</v>
      </c>
      <c r="C1154" s="45" t="s">
        <v>228</v>
      </c>
      <c r="D1154" s="597">
        <v>6</v>
      </c>
      <c r="E1154" s="539"/>
      <c r="F1154" s="397">
        <f>D1154*E1154</f>
        <v>0</v>
      </c>
      <c r="G1154" s="191"/>
    </row>
    <row r="1155" spans="1:6" ht="12.75">
      <c r="A1155" s="456"/>
      <c r="B1155" s="586"/>
      <c r="C1155" s="45"/>
      <c r="D1155" s="597"/>
      <c r="E1155" s="539"/>
      <c r="F1155" s="397"/>
    </row>
    <row r="1156" spans="1:6" ht="12.75">
      <c r="A1156" s="456" t="s">
        <v>224</v>
      </c>
      <c r="B1156" s="45" t="s">
        <v>526</v>
      </c>
      <c r="C1156" s="45"/>
      <c r="D1156" s="597"/>
      <c r="E1156" s="593"/>
      <c r="F1156" s="45"/>
    </row>
    <row r="1157" spans="1:6" ht="12.75">
      <c r="A1157" s="456"/>
      <c r="B1157" s="45" t="s">
        <v>527</v>
      </c>
      <c r="C1157" s="45"/>
      <c r="D1157" s="597"/>
      <c r="E1157" s="593"/>
      <c r="F1157" s="45"/>
    </row>
    <row r="1158" spans="1:6" ht="12.75">
      <c r="A1158" s="456"/>
      <c r="B1158" s="45" t="s">
        <v>528</v>
      </c>
      <c r="C1158" s="45"/>
      <c r="D1158" s="597"/>
      <c r="E1158" s="593"/>
      <c r="F1158" s="45"/>
    </row>
    <row r="1159" spans="1:6" ht="12.75">
      <c r="A1159" s="456"/>
      <c r="B1159" s="45" t="s">
        <v>529</v>
      </c>
      <c r="C1159" s="45"/>
      <c r="D1159" s="597"/>
      <c r="E1159" s="45"/>
      <c r="F1159" s="45"/>
    </row>
    <row r="1160" spans="1:6" ht="12.75">
      <c r="A1160" s="456"/>
      <c r="B1160" s="45" t="s">
        <v>530</v>
      </c>
      <c r="C1160" s="45" t="s">
        <v>266</v>
      </c>
      <c r="D1160" s="597">
        <v>1</v>
      </c>
      <c r="E1160" s="655"/>
      <c r="F1160" s="397">
        <f>D1160*E1160</f>
        <v>0</v>
      </c>
    </row>
    <row r="1161" spans="1:6" ht="12.75" customHeight="1">
      <c r="A1161" s="456"/>
      <c r="B1161" s="45"/>
      <c r="C1161" s="45"/>
      <c r="D1161" s="597"/>
      <c r="E1161" s="655"/>
      <c r="F1161" s="655"/>
    </row>
    <row r="1162" spans="1:6" ht="12.75">
      <c r="A1162" s="456"/>
      <c r="B1162" s="44"/>
      <c r="C1162" s="45"/>
      <c r="D1162" s="597"/>
      <c r="E1162" s="45"/>
      <c r="F1162" s="45"/>
    </row>
    <row r="1163" spans="1:6" ht="12.75">
      <c r="A1163" s="456"/>
      <c r="B1163" s="760" t="s">
        <v>221</v>
      </c>
      <c r="C1163" s="45"/>
      <c r="D1163" s="597"/>
      <c r="E1163" s="45"/>
      <c r="F1163" s="45"/>
    </row>
    <row r="1164" spans="1:6" ht="12.75">
      <c r="A1164" s="439"/>
      <c r="B1164" s="626" t="s">
        <v>221</v>
      </c>
      <c r="C1164" s="623"/>
      <c r="D1164" s="610"/>
      <c r="E1164" s="623"/>
      <c r="F1164" s="793" t="s">
        <v>221</v>
      </c>
    </row>
    <row r="1165" spans="1:6" ht="12.75" customHeight="1">
      <c r="A1165" s="673"/>
      <c r="B1165" s="703" t="s">
        <v>226</v>
      </c>
      <c r="C1165" s="644"/>
      <c r="D1165" s="645"/>
      <c r="E1165" s="644"/>
      <c r="F1165" s="707">
        <f>SUM(F1127:F1164)</f>
        <v>0</v>
      </c>
    </row>
    <row r="1166" spans="1:6" ht="12.75">
      <c r="A1166" s="451"/>
      <c r="B1166" s="451" t="s">
        <v>221</v>
      </c>
      <c r="C1166" s="615" t="s">
        <v>964</v>
      </c>
      <c r="D1166" s="587"/>
      <c r="E1166" s="451"/>
      <c r="F1166" s="451"/>
    </row>
    <row r="1167" spans="1:6" ht="12.75">
      <c r="A1167" s="451"/>
      <c r="B1167" s="615" t="s">
        <v>221</v>
      </c>
      <c r="C1167" s="451"/>
      <c r="D1167" s="587"/>
      <c r="E1167" s="451"/>
      <c r="F1167" s="451"/>
    </row>
    <row r="1168" spans="1:6" ht="12.75">
      <c r="A1168" s="442"/>
      <c r="B1168" s="756"/>
      <c r="C1168" s="442"/>
      <c r="D1168" s="807"/>
      <c r="E1168" s="442"/>
      <c r="F1168" s="601" t="s">
        <v>215</v>
      </c>
    </row>
    <row r="1169" spans="1:6" ht="12.75">
      <c r="A1169" s="443" t="s">
        <v>210</v>
      </c>
      <c r="B1169" s="444" t="s">
        <v>211</v>
      </c>
      <c r="C1169" s="443" t="s">
        <v>212</v>
      </c>
      <c r="D1169" s="602" t="s">
        <v>213</v>
      </c>
      <c r="E1169" s="443" t="s">
        <v>214</v>
      </c>
      <c r="F1169" s="602" t="s">
        <v>0</v>
      </c>
    </row>
    <row r="1170" spans="1:6" ht="12.75">
      <c r="A1170" s="456"/>
      <c r="B1170" s="441"/>
      <c r="C1170" s="439"/>
      <c r="D1170" s="721"/>
      <c r="E1170" s="521"/>
      <c r="F1170" s="521"/>
    </row>
    <row r="1171" spans="1:6" ht="12" customHeight="1">
      <c r="A1171" s="692"/>
      <c r="B1171" s="529" t="s">
        <v>531</v>
      </c>
      <c r="C1171" s="439"/>
      <c r="D1171" s="721"/>
      <c r="E1171" s="521"/>
      <c r="F1171" s="521"/>
    </row>
    <row r="1172" spans="1:6" ht="12.75">
      <c r="A1172" s="456"/>
      <c r="B1172" s="394" t="s">
        <v>532</v>
      </c>
      <c r="C1172" s="456"/>
      <c r="D1172" s="583"/>
      <c r="E1172" s="517"/>
      <c r="F1172" s="517"/>
    </row>
    <row r="1173" spans="1:6" ht="12.75">
      <c r="A1173" s="597" t="s">
        <v>216</v>
      </c>
      <c r="B1173" s="394" t="s">
        <v>832</v>
      </c>
      <c r="C1173" s="456"/>
      <c r="D1173" s="583"/>
      <c r="E1173" s="517"/>
      <c r="F1173" s="517"/>
    </row>
    <row r="1174" spans="1:6" ht="12.75">
      <c r="A1174" s="597"/>
      <c r="B1174" s="394" t="s">
        <v>533</v>
      </c>
      <c r="C1174" s="456"/>
      <c r="D1174" s="583"/>
      <c r="E1174" s="517"/>
      <c r="F1174" s="517"/>
    </row>
    <row r="1175" spans="1:6" ht="12.75">
      <c r="A1175" s="597"/>
      <c r="B1175" s="394" t="s">
        <v>534</v>
      </c>
      <c r="C1175" s="456"/>
      <c r="D1175" s="583"/>
      <c r="E1175" s="517"/>
      <c r="F1175" s="517"/>
    </row>
    <row r="1176" spans="1:6" ht="12.75">
      <c r="A1176" s="597"/>
      <c r="B1176" s="394" t="s">
        <v>535</v>
      </c>
      <c r="C1176" s="456"/>
      <c r="D1176" s="583"/>
      <c r="E1176" s="517"/>
      <c r="F1176" s="517"/>
    </row>
    <row r="1177" spans="1:6" ht="12.75">
      <c r="A1177" s="597"/>
      <c r="B1177" s="394" t="s">
        <v>536</v>
      </c>
      <c r="C1177" s="456"/>
      <c r="D1177" s="583"/>
      <c r="E1177" s="517"/>
      <c r="F1177" s="517"/>
    </row>
    <row r="1178" spans="1:6" ht="12.75">
      <c r="A1178" s="656" t="s">
        <v>221</v>
      </c>
      <c r="B1178" s="394" t="s">
        <v>537</v>
      </c>
      <c r="C1178" s="456"/>
      <c r="D1178" s="583"/>
      <c r="E1178" s="517"/>
      <c r="F1178" s="517"/>
    </row>
    <row r="1179" spans="1:6" ht="12.75">
      <c r="A1179" s="456"/>
      <c r="B1179" s="394" t="s">
        <v>538</v>
      </c>
      <c r="C1179" s="456"/>
      <c r="D1179" s="583"/>
      <c r="E1179" s="517"/>
      <c r="F1179" s="517"/>
    </row>
    <row r="1180" spans="1:6" ht="12.75">
      <c r="A1180" s="456"/>
      <c r="B1180" s="394" t="s">
        <v>539</v>
      </c>
      <c r="C1180" s="456" t="s">
        <v>266</v>
      </c>
      <c r="D1180" s="456">
        <v>4</v>
      </c>
      <c r="E1180" s="517"/>
      <c r="F1180" s="517">
        <f>D1180*E1180</f>
        <v>0</v>
      </c>
    </row>
    <row r="1181" spans="1:6" ht="12.75">
      <c r="A1181" s="459"/>
      <c r="B1181" s="457"/>
      <c r="C1181" s="456"/>
      <c r="D1181" s="583"/>
      <c r="E1181" s="517"/>
      <c r="F1181" s="517"/>
    </row>
    <row r="1182" spans="1:6" ht="12.75">
      <c r="A1182" s="459" t="s">
        <v>217</v>
      </c>
      <c r="B1182" s="394" t="s">
        <v>540</v>
      </c>
      <c r="C1182" s="45"/>
      <c r="D1182" s="45"/>
      <c r="E1182" s="397"/>
      <c r="F1182" s="397" t="s">
        <v>722</v>
      </c>
    </row>
    <row r="1183" spans="1:6" ht="12.75">
      <c r="A1183" s="459"/>
      <c r="B1183" s="394" t="s">
        <v>541</v>
      </c>
      <c r="C1183" s="597"/>
      <c r="D1183" s="600" t="s">
        <v>833</v>
      </c>
      <c r="E1183" s="397"/>
      <c r="F1183" s="397"/>
    </row>
    <row r="1184" spans="1:6" ht="12.75">
      <c r="A1184" s="459"/>
      <c r="B1184" s="394"/>
      <c r="C1184" s="456"/>
      <c r="D1184" s="583"/>
      <c r="E1184" s="494"/>
      <c r="F1184" s="697"/>
    </row>
    <row r="1185" spans="1:6" ht="12.75">
      <c r="A1185" s="459" t="s">
        <v>218</v>
      </c>
      <c r="B1185" s="394" t="s">
        <v>834</v>
      </c>
      <c r="C1185" s="456"/>
      <c r="D1185" s="583"/>
      <c r="E1185" s="517"/>
      <c r="F1185" s="517"/>
    </row>
    <row r="1186" spans="1:6" ht="12.75">
      <c r="A1186" s="593"/>
      <c r="B1186" s="394" t="s">
        <v>835</v>
      </c>
      <c r="C1186" s="456"/>
      <c r="D1186" s="600" t="s">
        <v>833</v>
      </c>
      <c r="E1186" s="517"/>
      <c r="F1186" s="517"/>
    </row>
    <row r="1187" spans="1:6" ht="12.75">
      <c r="A1187" s="459"/>
      <c r="B1187" s="394" t="s">
        <v>221</v>
      </c>
      <c r="C1187" s="597"/>
      <c r="D1187" s="600" t="s">
        <v>221</v>
      </c>
      <c r="E1187" s="397"/>
      <c r="F1187" s="397" t="s">
        <v>221</v>
      </c>
    </row>
    <row r="1188" spans="1:6" ht="12.75">
      <c r="A1188" s="459"/>
      <c r="B1188" s="394"/>
      <c r="C1188" s="456"/>
      <c r="D1188" s="583"/>
      <c r="E1188" s="494"/>
      <c r="F1188" s="697"/>
    </row>
    <row r="1189" spans="1:6" ht="12.75">
      <c r="A1189" s="459" t="s">
        <v>221</v>
      </c>
      <c r="B1189" s="394" t="s">
        <v>221</v>
      </c>
      <c r="C1189" s="456"/>
      <c r="D1189" s="583"/>
      <c r="E1189" s="517"/>
      <c r="F1189" s="517"/>
    </row>
    <row r="1190" spans="1:6" ht="12.75">
      <c r="A1190" s="45"/>
      <c r="B1190" s="394" t="s">
        <v>221</v>
      </c>
      <c r="C1190" s="456"/>
      <c r="D1190" s="583"/>
      <c r="E1190" s="517"/>
      <c r="F1190" s="517" t="s">
        <v>221</v>
      </c>
    </row>
    <row r="1191" spans="1:6" ht="12.75">
      <c r="A1191" s="597" t="s">
        <v>221</v>
      </c>
      <c r="B1191" s="394"/>
      <c r="C1191" s="456"/>
      <c r="D1191" s="583"/>
      <c r="E1191" s="517"/>
      <c r="F1191" s="521"/>
    </row>
    <row r="1192" spans="1:6" ht="12.75">
      <c r="A1192" s="45"/>
      <c r="B1192" s="703" t="s">
        <v>965</v>
      </c>
      <c r="C1192" s="456"/>
      <c r="D1192" s="583"/>
      <c r="E1192" s="517"/>
      <c r="F1192" s="484">
        <f>SUM(F1180:F1191)</f>
        <v>0</v>
      </c>
    </row>
    <row r="1193" spans="1:6" ht="12.75">
      <c r="A1193" s="45" t="s">
        <v>221</v>
      </c>
      <c r="B1193" s="394"/>
      <c r="C1193" s="456"/>
      <c r="D1193" s="583"/>
      <c r="E1193" s="517"/>
      <c r="F1193" s="517" t="s">
        <v>230</v>
      </c>
    </row>
    <row r="1194" spans="1:6" ht="12.75">
      <c r="A1194" s="45"/>
      <c r="B1194" s="394"/>
      <c r="C1194" s="456"/>
      <c r="D1194" s="583"/>
      <c r="E1194" s="517"/>
      <c r="F1194" s="517"/>
    </row>
    <row r="1195" spans="1:6" ht="12.75">
      <c r="A1195" s="45"/>
      <c r="B1195" s="394"/>
      <c r="C1195" s="456"/>
      <c r="D1195" s="583"/>
      <c r="E1195" s="517"/>
      <c r="F1195" s="517"/>
    </row>
    <row r="1196" spans="1:6" ht="12.75">
      <c r="A1196" s="45"/>
      <c r="B1196" s="586" t="s">
        <v>966</v>
      </c>
      <c r="C1196" s="456"/>
      <c r="D1196" s="583"/>
      <c r="E1196" s="517"/>
      <c r="F1196" s="517">
        <f>F1109</f>
        <v>0</v>
      </c>
    </row>
    <row r="1197" spans="1:6" ht="12.75">
      <c r="A1197" s="45"/>
      <c r="B1197" s="709"/>
      <c r="C1197" s="456"/>
      <c r="D1197" s="583"/>
      <c r="E1197" s="517"/>
      <c r="F1197" s="517"/>
    </row>
    <row r="1198" spans="1:6" ht="12.75">
      <c r="A1198" s="45"/>
      <c r="B1198" s="586" t="s">
        <v>967</v>
      </c>
      <c r="C1198" s="456"/>
      <c r="D1198" s="583"/>
      <c r="E1198" s="517"/>
      <c r="F1198" s="517">
        <f>F1165</f>
        <v>0</v>
      </c>
    </row>
    <row r="1199" spans="1:6" ht="12.75">
      <c r="A1199" s="45"/>
      <c r="B1199" s="700" t="s">
        <v>221</v>
      </c>
      <c r="C1199" s="456"/>
      <c r="D1199" s="583"/>
      <c r="E1199" s="517"/>
      <c r="F1199" s="517"/>
    </row>
    <row r="1200" spans="1:6" ht="12.75">
      <c r="A1200" s="45"/>
      <c r="B1200" s="586" t="s">
        <v>968</v>
      </c>
      <c r="C1200" s="456"/>
      <c r="D1200" s="583"/>
      <c r="E1200" s="517"/>
      <c r="F1200" s="517">
        <f>F1192</f>
        <v>0</v>
      </c>
    </row>
    <row r="1201" spans="1:6" ht="12.75">
      <c r="A1201" s="456"/>
      <c r="B1201" s="457"/>
      <c r="C1201" s="456"/>
      <c r="D1201" s="583"/>
      <c r="E1201" s="517"/>
      <c r="F1201" s="517"/>
    </row>
    <row r="1202" spans="1:6" ht="12.75">
      <c r="A1202" s="456"/>
      <c r="B1202" s="457"/>
      <c r="C1202" s="456"/>
      <c r="D1202" s="456"/>
      <c r="E1202" s="697"/>
      <c r="F1202" s="517"/>
    </row>
    <row r="1203" spans="1:6" ht="12.75">
      <c r="A1203" s="456"/>
      <c r="B1203" s="45"/>
      <c r="C1203" s="45"/>
      <c r="D1203" s="594"/>
      <c r="E1203" s="593"/>
      <c r="F1203" s="45"/>
    </row>
    <row r="1204" spans="1:6" ht="12.75">
      <c r="A1204" s="456"/>
      <c r="B1204" s="45"/>
      <c r="C1204" s="45"/>
      <c r="D1204" s="594"/>
      <c r="E1204" s="593"/>
      <c r="F1204" s="593"/>
    </row>
    <row r="1205" spans="1:6" ht="12.75">
      <c r="A1205" s="456"/>
      <c r="B1205" s="45"/>
      <c r="C1205" s="45"/>
      <c r="D1205" s="594"/>
      <c r="E1205" s="593"/>
      <c r="F1205" s="785"/>
    </row>
    <row r="1206" spans="1:6" ht="12.75">
      <c r="A1206" s="456"/>
      <c r="B1206" s="45"/>
      <c r="C1206" s="45"/>
      <c r="D1206" s="594"/>
      <c r="E1206" s="593"/>
      <c r="F1206" s="593"/>
    </row>
    <row r="1207" spans="1:6" ht="12.75">
      <c r="A1207" s="456"/>
      <c r="B1207" s="45"/>
      <c r="C1207" s="45"/>
      <c r="D1207" s="594"/>
      <c r="E1207" s="593"/>
      <c r="F1207" s="593"/>
    </row>
    <row r="1208" spans="1:6" ht="12.75">
      <c r="A1208" s="456"/>
      <c r="B1208" s="45"/>
      <c r="C1208" s="45"/>
      <c r="D1208" s="594"/>
      <c r="E1208" s="593"/>
      <c r="F1208" s="45"/>
    </row>
    <row r="1209" spans="1:6" ht="12.75">
      <c r="A1209" s="456"/>
      <c r="B1209" s="586"/>
      <c r="C1209" s="45"/>
      <c r="D1209" s="594"/>
      <c r="E1209" s="593"/>
      <c r="F1209" s="710"/>
    </row>
    <row r="1210" spans="1:6" ht="12.75">
      <c r="A1210" s="456"/>
      <c r="B1210" s="715"/>
      <c r="C1210" s="45"/>
      <c r="D1210" s="594"/>
      <c r="E1210" s="593"/>
      <c r="F1210" s="45"/>
    </row>
    <row r="1211" spans="1:6" ht="12.75">
      <c r="A1211" s="456"/>
      <c r="B1211" s="586"/>
      <c r="C1211" s="45"/>
      <c r="D1211" s="594"/>
      <c r="E1211" s="593"/>
      <c r="F1211" s="710"/>
    </row>
    <row r="1212" spans="1:6" ht="12.75">
      <c r="A1212" s="456"/>
      <c r="B1212" s="45"/>
      <c r="C1212" s="45"/>
      <c r="D1212" s="594"/>
      <c r="E1212" s="593"/>
      <c r="F1212" s="45"/>
    </row>
    <row r="1213" spans="1:6" ht="12.75">
      <c r="A1213" s="456"/>
      <c r="B1213" s="45"/>
      <c r="C1213" s="45"/>
      <c r="D1213" s="594"/>
      <c r="E1213" s="593"/>
      <c r="F1213" s="45"/>
    </row>
    <row r="1214" spans="1:6" ht="12.75">
      <c r="A1214" s="456"/>
      <c r="B1214" s="45"/>
      <c r="C1214" s="45"/>
      <c r="D1214" s="594"/>
      <c r="E1214" s="593"/>
      <c r="F1214" s="45"/>
    </row>
    <row r="1215" spans="1:6" ht="12.75">
      <c r="A1215" s="456"/>
      <c r="B1215" s="45"/>
      <c r="C1215" s="45"/>
      <c r="D1215" s="594"/>
      <c r="E1215" s="593"/>
      <c r="F1215" s="45"/>
    </row>
    <row r="1216" spans="1:6" ht="12.75">
      <c r="A1216" s="456"/>
      <c r="B1216" s="45"/>
      <c r="C1216" s="45"/>
      <c r="D1216" s="594"/>
      <c r="E1216" s="593"/>
      <c r="F1216" s="45"/>
    </row>
    <row r="1217" spans="1:6" ht="12.75">
      <c r="A1217" s="456"/>
      <c r="B1217" s="45"/>
      <c r="C1217" s="45"/>
      <c r="D1217" s="594"/>
      <c r="E1217" s="45"/>
      <c r="F1217" s="45"/>
    </row>
    <row r="1218" spans="1:6" ht="12">
      <c r="A1218" s="456"/>
      <c r="B1218" s="45"/>
      <c r="C1218" s="45"/>
      <c r="D1218" s="594"/>
      <c r="E1218" s="655"/>
      <c r="F1218" s="655"/>
    </row>
    <row r="1219" spans="1:6" ht="12">
      <c r="A1219" s="456"/>
      <c r="B1219" s="45"/>
      <c r="C1219" s="45"/>
      <c r="D1219" s="594"/>
      <c r="E1219" s="655"/>
      <c r="F1219" s="655"/>
    </row>
    <row r="1220" spans="1:6" ht="12">
      <c r="A1220" s="456"/>
      <c r="B1220" s="44"/>
      <c r="C1220" s="45"/>
      <c r="D1220" s="594"/>
      <c r="E1220" s="45"/>
      <c r="F1220" s="45"/>
    </row>
    <row r="1221" spans="1:6" ht="12">
      <c r="A1221" s="456"/>
      <c r="B1221" s="760"/>
      <c r="C1221" s="45"/>
      <c r="D1221" s="594"/>
      <c r="E1221" s="45"/>
      <c r="F1221" s="45"/>
    </row>
    <row r="1222" spans="1:6" ht="12">
      <c r="A1222" s="439"/>
      <c r="B1222" s="626"/>
      <c r="C1222" s="626" t="s">
        <v>969</v>
      </c>
      <c r="D1222" s="624"/>
      <c r="E1222" s="623"/>
      <c r="F1222" s="623"/>
    </row>
    <row r="1223" spans="1:6" ht="12">
      <c r="A1223" s="673"/>
      <c r="B1223" s="602" t="s">
        <v>221</v>
      </c>
      <c r="C1223" s="644"/>
      <c r="D1223" s="645"/>
      <c r="E1223" s="644"/>
      <c r="F1223" s="707">
        <f>SUM(F1196:F1222)</f>
        <v>0</v>
      </c>
    </row>
    <row r="1224" spans="1:6" ht="12">
      <c r="A1224" s="451"/>
      <c r="B1224" s="451" t="s">
        <v>221</v>
      </c>
      <c r="C1224" s="451"/>
      <c r="D1224" s="587"/>
      <c r="E1224" s="451"/>
      <c r="F1224" s="451"/>
    </row>
    <row r="1225" spans="1:6" ht="12">
      <c r="A1225" s="451"/>
      <c r="B1225" s="615" t="s">
        <v>221</v>
      </c>
      <c r="D1225" s="587"/>
      <c r="E1225" s="451"/>
      <c r="F1225" s="451"/>
    </row>
    <row r="1226" spans="1:6" ht="12">
      <c r="A1226" s="451"/>
      <c r="B1226" s="615" t="s">
        <v>265</v>
      </c>
      <c r="C1226" s="451"/>
      <c r="D1226" s="587"/>
      <c r="E1226" s="451"/>
      <c r="F1226" s="451"/>
    </row>
    <row r="1227" spans="1:6" ht="12">
      <c r="A1227" s="498"/>
      <c r="B1227" s="498" t="s">
        <v>221</v>
      </c>
      <c r="C1227" s="498"/>
      <c r="D1227" s="730"/>
      <c r="E1227" s="498"/>
      <c r="F1227" s="498"/>
    </row>
    <row r="1228" spans="1:6" ht="12">
      <c r="A1228" s="442"/>
      <c r="B1228" s="731" t="s">
        <v>221</v>
      </c>
      <c r="C1228" s="442"/>
      <c r="D1228" s="732"/>
      <c r="E1228" s="442"/>
      <c r="F1228" s="601"/>
    </row>
    <row r="1229" spans="1:6" ht="12">
      <c r="A1229" s="443" t="s">
        <v>210</v>
      </c>
      <c r="B1229" s="444" t="s">
        <v>221</v>
      </c>
      <c r="C1229" s="443" t="s">
        <v>221</v>
      </c>
      <c r="D1229" s="602" t="s">
        <v>221</v>
      </c>
      <c r="E1229" s="805" t="s">
        <v>221</v>
      </c>
      <c r="F1229" s="806" t="s">
        <v>221</v>
      </c>
    </row>
    <row r="1230" spans="1:6" ht="34.5">
      <c r="A1230" s="45"/>
      <c r="B1230" s="382" t="s">
        <v>780</v>
      </c>
      <c r="C1230" s="45"/>
      <c r="D1230" s="699"/>
      <c r="E1230" s="45"/>
      <c r="F1230" s="450"/>
    </row>
    <row r="1231" spans="1:6" ht="12">
      <c r="A1231" s="45"/>
      <c r="B1231" s="384" t="s">
        <v>415</v>
      </c>
      <c r="C1231" s="45"/>
      <c r="D1231" s="699"/>
      <c r="E1231" s="45"/>
      <c r="F1231" s="450"/>
    </row>
    <row r="1232" spans="1:6" ht="12">
      <c r="A1232" s="45"/>
      <c r="B1232" s="384" t="s">
        <v>781</v>
      </c>
      <c r="C1232" s="45"/>
      <c r="D1232" s="699"/>
      <c r="E1232" s="45"/>
      <c r="F1232" s="450"/>
    </row>
    <row r="1233" spans="1:6" ht="12">
      <c r="A1233" s="45"/>
      <c r="B1233" s="384"/>
      <c r="C1233" s="45"/>
      <c r="D1233" s="699"/>
      <c r="E1233" s="45"/>
      <c r="F1233" s="450"/>
    </row>
    <row r="1234" spans="1:6" ht="12">
      <c r="A1234" s="45"/>
      <c r="B1234" s="384"/>
      <c r="C1234" s="45"/>
      <c r="D1234" s="699"/>
      <c r="E1234" s="45"/>
      <c r="F1234" s="450"/>
    </row>
    <row r="1235" spans="1:6" ht="12">
      <c r="A1235" s="45"/>
      <c r="B1235" s="384" t="s">
        <v>119</v>
      </c>
      <c r="C1235" s="45"/>
      <c r="D1235" s="699"/>
      <c r="E1235" s="45"/>
      <c r="F1235" s="450"/>
    </row>
    <row r="1236" spans="1:6" ht="12">
      <c r="A1236" s="45"/>
      <c r="B1236" s="384"/>
      <c r="C1236" s="45"/>
      <c r="D1236" s="699"/>
      <c r="E1236" s="45"/>
      <c r="F1236" s="450"/>
    </row>
    <row r="1237" spans="1:6" ht="12">
      <c r="A1237" s="45"/>
      <c r="B1237" s="663" t="s">
        <v>243</v>
      </c>
      <c r="C1237" s="45"/>
      <c r="D1237" s="587"/>
      <c r="E1237" s="45"/>
      <c r="F1237" s="45"/>
    </row>
    <row r="1238" spans="1:6" ht="12">
      <c r="A1238" s="45"/>
      <c r="B1238" s="384"/>
      <c r="C1238" s="45"/>
      <c r="D1238" s="587"/>
      <c r="E1238" s="45"/>
      <c r="F1238" s="45"/>
    </row>
    <row r="1239" spans="1:6" ht="12">
      <c r="A1239" s="599" t="s">
        <v>632</v>
      </c>
      <c r="B1239" s="451" t="s">
        <v>244</v>
      </c>
      <c r="C1239" s="597"/>
      <c r="D1239" s="451"/>
      <c r="E1239" s="45"/>
      <c r="F1239" s="653">
        <f>F213</f>
        <v>0</v>
      </c>
    </row>
    <row r="1240" spans="1:6" ht="12">
      <c r="A1240" s="45"/>
      <c r="B1240" s="592"/>
      <c r="C1240" s="597"/>
      <c r="D1240" s="451"/>
      <c r="E1240" s="45"/>
      <c r="F1240" s="45"/>
    </row>
    <row r="1241" spans="1:6" ht="12">
      <c r="A1241" s="733" t="s">
        <v>636</v>
      </c>
      <c r="B1241" s="451" t="s">
        <v>936</v>
      </c>
      <c r="C1241" s="597"/>
      <c r="D1241" s="451"/>
      <c r="E1241" s="45"/>
      <c r="F1241" s="653">
        <f>F319</f>
        <v>0</v>
      </c>
    </row>
    <row r="1242" spans="1:6" ht="12">
      <c r="A1242" s="597"/>
      <c r="B1242" s="592"/>
      <c r="C1242" s="597"/>
      <c r="D1242" s="451"/>
      <c r="E1242" s="45"/>
      <c r="F1242" s="45"/>
    </row>
    <row r="1243" spans="1:6" ht="12">
      <c r="A1243" s="733"/>
      <c r="B1243" s="451" t="s">
        <v>246</v>
      </c>
      <c r="C1243" s="597"/>
      <c r="D1243" s="587"/>
      <c r="E1243" s="45"/>
      <c r="F1243" s="734"/>
    </row>
    <row r="1244" spans="1:6" ht="12">
      <c r="A1244" s="597"/>
      <c r="B1244" s="592"/>
      <c r="C1244" s="597"/>
      <c r="D1244" s="587"/>
      <c r="E1244" s="45"/>
      <c r="F1244" s="45"/>
    </row>
    <row r="1245" spans="1:6" ht="12">
      <c r="A1245" s="733" t="s">
        <v>954</v>
      </c>
      <c r="B1245" s="451" t="s">
        <v>247</v>
      </c>
      <c r="C1245" s="597"/>
      <c r="D1245" s="587"/>
      <c r="E1245" s="45"/>
      <c r="F1245" s="710">
        <f>F373</f>
        <v>0</v>
      </c>
    </row>
    <row r="1246" spans="1:6" ht="12">
      <c r="A1246" s="597"/>
      <c r="B1246" s="451"/>
      <c r="C1246" s="597"/>
      <c r="D1246" s="587"/>
      <c r="E1246" s="45"/>
      <c r="F1246" s="45"/>
    </row>
    <row r="1247" spans="1:6" ht="12">
      <c r="A1247" s="733" t="s">
        <v>637</v>
      </c>
      <c r="B1247" s="451" t="s">
        <v>248</v>
      </c>
      <c r="C1247" s="597"/>
      <c r="D1247" s="587"/>
      <c r="E1247" s="45"/>
      <c r="F1247" s="710">
        <f>F432</f>
        <v>0</v>
      </c>
    </row>
    <row r="1248" spans="1:6" ht="12">
      <c r="A1248" s="597"/>
      <c r="B1248" s="451"/>
      <c r="C1248" s="597"/>
      <c r="D1248" s="587"/>
      <c r="E1248" s="45"/>
      <c r="F1248" s="45"/>
    </row>
    <row r="1249" spans="1:6" ht="12">
      <c r="A1249" s="733" t="s">
        <v>958</v>
      </c>
      <c r="B1249" s="451" t="s">
        <v>249</v>
      </c>
      <c r="C1249" s="597"/>
      <c r="D1249" s="587"/>
      <c r="E1249" s="45"/>
      <c r="F1249" s="710">
        <f>F548</f>
        <v>0</v>
      </c>
    </row>
    <row r="1250" spans="1:6" ht="12">
      <c r="A1250" s="597"/>
      <c r="B1250" s="451"/>
      <c r="C1250" s="597"/>
      <c r="D1250" s="587"/>
      <c r="E1250" s="45"/>
      <c r="F1250" s="45"/>
    </row>
    <row r="1251" spans="1:6" ht="12">
      <c r="A1251" s="733" t="s">
        <v>640</v>
      </c>
      <c r="B1251" s="451" t="s">
        <v>250</v>
      </c>
      <c r="C1251" s="597"/>
      <c r="D1251" s="587"/>
      <c r="E1251" s="45"/>
      <c r="F1251" s="710">
        <f>F653</f>
        <v>0</v>
      </c>
    </row>
    <row r="1252" spans="1:6" ht="12">
      <c r="A1252" s="597"/>
      <c r="B1252" s="451"/>
      <c r="C1252" s="597"/>
      <c r="D1252" s="587"/>
      <c r="E1252" s="45"/>
      <c r="F1252" s="45"/>
    </row>
    <row r="1253" spans="1:6" ht="12">
      <c r="A1253" s="733" t="s">
        <v>962</v>
      </c>
      <c r="B1253" s="451" t="s">
        <v>251</v>
      </c>
      <c r="C1253" s="597"/>
      <c r="D1253" s="587"/>
      <c r="E1253" s="45"/>
      <c r="F1253" s="710">
        <f>F827</f>
        <v>0</v>
      </c>
    </row>
    <row r="1254" spans="1:6" ht="12">
      <c r="A1254" s="597"/>
      <c r="B1254" s="451"/>
      <c r="C1254" s="597"/>
      <c r="D1254" s="587"/>
      <c r="E1254" s="45"/>
      <c r="F1254" s="45"/>
    </row>
    <row r="1255" spans="1:6" ht="12">
      <c r="A1255" s="733" t="s">
        <v>998</v>
      </c>
      <c r="B1255" s="451" t="s">
        <v>252</v>
      </c>
      <c r="C1255" s="597"/>
      <c r="D1255" s="587"/>
      <c r="E1255" s="45"/>
      <c r="F1255" s="710">
        <f>F939</f>
        <v>0</v>
      </c>
    </row>
    <row r="1256" spans="1:6" ht="12">
      <c r="A1256" s="597"/>
      <c r="B1256" s="451"/>
      <c r="C1256" s="597"/>
      <c r="D1256" s="587"/>
      <c r="E1256" s="45"/>
      <c r="F1256" s="45"/>
    </row>
    <row r="1257" spans="1:6" ht="12">
      <c r="A1257" s="733" t="s">
        <v>653</v>
      </c>
      <c r="B1257" s="451" t="s">
        <v>253</v>
      </c>
      <c r="C1257" s="597"/>
      <c r="D1257" s="587"/>
      <c r="E1257" s="45"/>
      <c r="F1257" s="653">
        <f>F995</f>
        <v>0</v>
      </c>
    </row>
    <row r="1258" spans="1:6" ht="12">
      <c r="A1258" s="597"/>
      <c r="B1258" s="592"/>
      <c r="C1258" s="597"/>
      <c r="D1258" s="587"/>
      <c r="E1258" s="45"/>
      <c r="F1258" s="45"/>
    </row>
    <row r="1259" spans="1:6" ht="12">
      <c r="A1259" s="733" t="s">
        <v>654</v>
      </c>
      <c r="B1259" s="451" t="s">
        <v>204</v>
      </c>
      <c r="C1259" s="597"/>
      <c r="D1259" s="587"/>
      <c r="E1259" s="45"/>
      <c r="F1259" s="710">
        <f>F1052</f>
        <v>0</v>
      </c>
    </row>
    <row r="1260" spans="1:6" ht="12">
      <c r="A1260" s="597"/>
      <c r="B1260" s="592"/>
      <c r="C1260" s="597"/>
      <c r="D1260" s="587"/>
      <c r="E1260" s="45"/>
      <c r="F1260" s="45"/>
    </row>
    <row r="1261" spans="1:6" ht="12">
      <c r="A1261" s="733" t="s">
        <v>969</v>
      </c>
      <c r="B1261" s="451" t="s">
        <v>205</v>
      </c>
      <c r="C1261" s="597"/>
      <c r="D1261" s="587"/>
      <c r="E1261" s="45"/>
      <c r="F1261" s="710">
        <f>F1223</f>
        <v>0</v>
      </c>
    </row>
    <row r="1262" spans="1:6" ht="12">
      <c r="A1262" s="597"/>
      <c r="B1262" s="451"/>
      <c r="C1262" s="597"/>
      <c r="D1262" s="587"/>
      <c r="E1262" s="45"/>
      <c r="F1262" s="45"/>
    </row>
    <row r="1263" spans="1:6" ht="12">
      <c r="A1263" s="733" t="s">
        <v>730</v>
      </c>
      <c r="B1263" s="451" t="s">
        <v>221</v>
      </c>
      <c r="C1263" s="597"/>
      <c r="D1263" s="587"/>
      <c r="E1263" s="45"/>
      <c r="F1263" s="710" t="s">
        <v>221</v>
      </c>
    </row>
    <row r="1264" spans="1:6" ht="12">
      <c r="A1264" s="597"/>
      <c r="B1264" s="451"/>
      <c r="C1264" s="597"/>
      <c r="D1264" s="587"/>
      <c r="E1264" s="45"/>
      <c r="F1264" s="45"/>
    </row>
    <row r="1265" spans="1:6" ht="12">
      <c r="A1265" s="733" t="s">
        <v>221</v>
      </c>
      <c r="B1265" s="451" t="s">
        <v>221</v>
      </c>
      <c r="C1265" s="597"/>
      <c r="D1265" s="587"/>
      <c r="E1265" s="45"/>
      <c r="F1265" s="653" t="s">
        <v>221</v>
      </c>
    </row>
    <row r="1266" spans="1:6" ht="12">
      <c r="A1266" s="597"/>
      <c r="B1266" s="592"/>
      <c r="C1266" s="597"/>
      <c r="D1266" s="587"/>
      <c r="E1266" s="45"/>
      <c r="F1266" s="45"/>
    </row>
    <row r="1267" spans="1:6" ht="12">
      <c r="A1267" s="733" t="s">
        <v>752</v>
      </c>
      <c r="B1267" s="451" t="s">
        <v>731</v>
      </c>
      <c r="C1267" s="597"/>
      <c r="D1267" s="587"/>
      <c r="E1267" s="45"/>
      <c r="F1267" s="710" t="s">
        <v>719</v>
      </c>
    </row>
    <row r="1268" spans="1:6" ht="12">
      <c r="A1268" s="597"/>
      <c r="B1268" s="592"/>
      <c r="C1268" s="597"/>
      <c r="D1268" s="587"/>
      <c r="E1268" s="45"/>
      <c r="F1268" s="45"/>
    </row>
    <row r="1269" spans="1:6" ht="12">
      <c r="A1269" s="733" t="s">
        <v>265</v>
      </c>
      <c r="B1269" s="451" t="s">
        <v>734</v>
      </c>
      <c r="C1269" s="597"/>
      <c r="D1269" s="587"/>
      <c r="E1269" s="45"/>
      <c r="F1269" s="710" t="s">
        <v>720</v>
      </c>
    </row>
    <row r="1270" spans="1:6" ht="12">
      <c r="A1270" s="597"/>
      <c r="B1270" s="451"/>
      <c r="C1270" s="597"/>
      <c r="D1270" s="587"/>
      <c r="E1270" s="45"/>
      <c r="F1270" s="45"/>
    </row>
    <row r="1271" spans="1:6" ht="12">
      <c r="A1271" s="597"/>
      <c r="B1271" s="592"/>
      <c r="C1271" s="597"/>
      <c r="D1271" s="587"/>
      <c r="E1271" s="45"/>
      <c r="F1271" s="45"/>
    </row>
    <row r="1272" spans="1:6" ht="12">
      <c r="A1272" s="597"/>
      <c r="B1272" s="592"/>
      <c r="C1272" s="597"/>
      <c r="D1272" s="587"/>
      <c r="E1272" s="45"/>
      <c r="F1272" s="45"/>
    </row>
    <row r="1273" spans="1:6" ht="12">
      <c r="A1273" s="597"/>
      <c r="B1273" s="592"/>
      <c r="C1273" s="597"/>
      <c r="D1273" s="587"/>
      <c r="E1273" s="45"/>
      <c r="F1273" s="45"/>
    </row>
    <row r="1274" spans="1:6" ht="12">
      <c r="A1274" s="597"/>
      <c r="B1274" s="592"/>
      <c r="C1274" s="597"/>
      <c r="D1274" s="587"/>
      <c r="E1274" s="45"/>
      <c r="F1274" s="45"/>
    </row>
    <row r="1275" spans="1:6" ht="12">
      <c r="A1275" s="597"/>
      <c r="B1275" s="592"/>
      <c r="C1275" s="597"/>
      <c r="D1275" s="587"/>
      <c r="E1275" s="45"/>
      <c r="F1275" s="45"/>
    </row>
    <row r="1276" spans="1:6" ht="12">
      <c r="A1276" s="29"/>
      <c r="B1276" s="137"/>
      <c r="C1276" s="29"/>
      <c r="D1276" s="205"/>
      <c r="E1276" s="22"/>
      <c r="F1276" s="22"/>
    </row>
    <row r="1277" spans="1:6" ht="12.75">
      <c r="A1277" s="32"/>
      <c r="B1277" s="58"/>
      <c r="C1277" s="46"/>
      <c r="D1277" s="202"/>
      <c r="E1277" s="46"/>
      <c r="F1277" s="22"/>
    </row>
    <row r="1278" spans="1:6" ht="12.75">
      <c r="A1278" s="29"/>
      <c r="B1278" s="65"/>
      <c r="C1278" s="22"/>
      <c r="D1278" s="205"/>
      <c r="E1278" s="22"/>
      <c r="F1278" s="80"/>
    </row>
    <row r="1279" spans="1:6" ht="12">
      <c r="A1279" s="46"/>
      <c r="B1279" s="426" t="s">
        <v>122</v>
      </c>
      <c r="C1279" s="644"/>
      <c r="D1279" s="620"/>
      <c r="E1279" s="607" t="s">
        <v>227</v>
      </c>
      <c r="F1279" s="652">
        <f>SUM(F1237:F1278)</f>
        <v>0</v>
      </c>
    </row>
    <row r="1280" spans="1:6" ht="12.75">
      <c r="A1280" s="21"/>
      <c r="B1280" s="65"/>
      <c r="C1280" s="21"/>
      <c r="D1280" s="205"/>
      <c r="E1280" s="21"/>
      <c r="F1280" s="21"/>
    </row>
    <row r="1281" spans="1:6" ht="12">
      <c r="A1281" s="21"/>
      <c r="B1281" s="615" t="s">
        <v>970</v>
      </c>
      <c r="C1281" s="21"/>
      <c r="D1281" s="205"/>
      <c r="E1281" s="21"/>
      <c r="F1281" s="21"/>
    </row>
  </sheetData>
  <sheetProtection/>
  <mergeCells count="100">
    <mergeCell ref="A53:A54"/>
    <mergeCell ref="B53:B54"/>
    <mergeCell ref="C53:C54"/>
    <mergeCell ref="D53:D54"/>
    <mergeCell ref="E53:E54"/>
    <mergeCell ref="A162:A163"/>
    <mergeCell ref="B162:B163"/>
    <mergeCell ref="C162:C163"/>
    <mergeCell ref="D162:D163"/>
    <mergeCell ref="E162:E163"/>
    <mergeCell ref="A223:A224"/>
    <mergeCell ref="B223:B224"/>
    <mergeCell ref="C223:C224"/>
    <mergeCell ref="D223:D224"/>
    <mergeCell ref="E223:E224"/>
    <mergeCell ref="A2:A3"/>
    <mergeCell ref="B2:B3"/>
    <mergeCell ref="C2:C3"/>
    <mergeCell ref="D2:D3"/>
    <mergeCell ref="E2:E3"/>
    <mergeCell ref="A324:A325"/>
    <mergeCell ref="B324:B325"/>
    <mergeCell ref="C324:C325"/>
    <mergeCell ref="D324:D325"/>
    <mergeCell ref="E324:E325"/>
    <mergeCell ref="A109:A110"/>
    <mergeCell ref="B109:B110"/>
    <mergeCell ref="C109:C110"/>
    <mergeCell ref="D109:D110"/>
    <mergeCell ref="E109:E110"/>
    <mergeCell ref="A436:A437"/>
    <mergeCell ref="B436:B437"/>
    <mergeCell ref="C436:C437"/>
    <mergeCell ref="D436:D437"/>
    <mergeCell ref="E436:E437"/>
    <mergeCell ref="A269:A270"/>
    <mergeCell ref="B269:B270"/>
    <mergeCell ref="C269:C270"/>
    <mergeCell ref="D269:D270"/>
    <mergeCell ref="E269:E270"/>
    <mergeCell ref="A494:A495"/>
    <mergeCell ref="B494:B495"/>
    <mergeCell ref="C494:C495"/>
    <mergeCell ref="D494:D495"/>
    <mergeCell ref="E494:E495"/>
    <mergeCell ref="A377:A378"/>
    <mergeCell ref="B377:B378"/>
    <mergeCell ref="C377:C378"/>
    <mergeCell ref="D377:D378"/>
    <mergeCell ref="E377:E378"/>
    <mergeCell ref="A553:A554"/>
    <mergeCell ref="B553:B554"/>
    <mergeCell ref="C553:C554"/>
    <mergeCell ref="D553:D554"/>
    <mergeCell ref="E553:E554"/>
    <mergeCell ref="A603:A604"/>
    <mergeCell ref="B603:B604"/>
    <mergeCell ref="C603:C604"/>
    <mergeCell ref="D603:D604"/>
    <mergeCell ref="E603:E604"/>
    <mergeCell ref="A772:A773"/>
    <mergeCell ref="B772:B773"/>
    <mergeCell ref="C772:C773"/>
    <mergeCell ref="D772:D773"/>
    <mergeCell ref="E772:E773"/>
    <mergeCell ref="A657:A658"/>
    <mergeCell ref="B657:B658"/>
    <mergeCell ref="C657:C658"/>
    <mergeCell ref="D657:D658"/>
    <mergeCell ref="E657:E658"/>
    <mergeCell ref="A887:A888"/>
    <mergeCell ref="B887:B888"/>
    <mergeCell ref="C887:C888"/>
    <mergeCell ref="D887:D888"/>
    <mergeCell ref="E887:E888"/>
    <mergeCell ref="A714:A715"/>
    <mergeCell ref="B714:B715"/>
    <mergeCell ref="C714:C715"/>
    <mergeCell ref="D714:D715"/>
    <mergeCell ref="E714:E715"/>
    <mergeCell ref="A943:A944"/>
    <mergeCell ref="B943:B944"/>
    <mergeCell ref="C943:C944"/>
    <mergeCell ref="D943:D944"/>
    <mergeCell ref="E943:E944"/>
    <mergeCell ref="A831:A832"/>
    <mergeCell ref="B831:B832"/>
    <mergeCell ref="C831:C832"/>
    <mergeCell ref="D831:D832"/>
    <mergeCell ref="E831:E832"/>
    <mergeCell ref="A1057:A1058"/>
    <mergeCell ref="B1057:B1058"/>
    <mergeCell ref="C1057:C1058"/>
    <mergeCell ref="D1057:D1058"/>
    <mergeCell ref="E1057:E1058"/>
    <mergeCell ref="A999:A1000"/>
    <mergeCell ref="B999:B1000"/>
    <mergeCell ref="C999:C1000"/>
    <mergeCell ref="D999:D1000"/>
    <mergeCell ref="E999:E1000"/>
  </mergeCells>
  <printOptions/>
  <pageMargins left="0.7" right="0.7" top="0.75" bottom="0.75" header="0.3" footer="0.3"/>
  <pageSetup fitToHeight="0" fitToWidth="1" horizontalDpi="600" verticalDpi="600" orientation="portrait" paperSize="9" scale="87" r:id="rId3"/>
  <rowBreaks count="21" manualBreakCount="21">
    <brk id="51" max="5" man="1"/>
    <brk id="107" max="5" man="1"/>
    <brk id="160" max="5" man="1"/>
    <brk id="222" max="5" man="1"/>
    <brk id="266" max="5" man="1"/>
    <brk id="320" max="5" man="1"/>
    <brk id="375" max="5" man="1"/>
    <brk id="434" max="5" man="1"/>
    <brk id="552" max="5" man="1"/>
    <brk id="600" max="5" man="1"/>
    <brk id="655" max="5" man="1"/>
    <brk id="713" max="5" man="1"/>
    <brk id="771" max="5" man="1"/>
    <brk id="830" max="5" man="1"/>
    <brk id="885" max="5" man="1"/>
    <brk id="941" max="5" man="1"/>
    <brk id="997" max="5" man="1"/>
    <brk id="1054" max="5" man="1"/>
    <brk id="1111" max="5" man="1"/>
    <brk id="1167" max="5" man="1"/>
    <brk id="1223" max="5" man="1"/>
  </rowBreaks>
  <legacyDrawing r:id="rId2"/>
</worksheet>
</file>

<file path=xl/worksheets/sheet6.xml><?xml version="1.0" encoding="utf-8"?>
<worksheet xmlns="http://schemas.openxmlformats.org/spreadsheetml/2006/main" xmlns:r="http://schemas.openxmlformats.org/officeDocument/2006/relationships">
  <sheetPr>
    <tabColor rgb="FFFFFF00"/>
  </sheetPr>
  <dimension ref="A1:I907"/>
  <sheetViews>
    <sheetView view="pageBreakPreview" zoomScale="120" zoomScaleSheetLayoutView="120" zoomScalePageLayoutView="0" workbookViewId="0" topLeftCell="A1">
      <selection activeCell="B5" sqref="B5:B8"/>
    </sheetView>
  </sheetViews>
  <sheetFormatPr defaultColWidth="9.140625" defaultRowHeight="12.75"/>
  <cols>
    <col min="1" max="1" width="7.57421875" style="0" customWidth="1"/>
    <col min="2" max="2" width="55.57421875" style="0" customWidth="1"/>
    <col min="3" max="3" width="5.7109375" style="0" customWidth="1"/>
    <col min="4" max="4" width="8.57421875" style="0" customWidth="1"/>
    <col min="5" max="5" width="11.421875" style="0" customWidth="1"/>
    <col min="6" max="6" width="15.57421875" style="0" customWidth="1"/>
    <col min="7" max="7" width="14.28125" style="0" hidden="1" customWidth="1"/>
    <col min="8" max="8" width="43.28125" style="0" hidden="1" customWidth="1"/>
    <col min="9" max="9" width="10.28125" style="0" hidden="1" customWidth="1"/>
    <col min="10" max="13" width="9.140625" style="0" hidden="1" customWidth="1"/>
    <col min="14" max="16" width="9.140625" style="0" customWidth="1"/>
  </cols>
  <sheetData>
    <row r="1" spans="1:6" ht="12">
      <c r="A1" s="19"/>
      <c r="B1" s="19"/>
      <c r="C1" s="19"/>
      <c r="D1" s="202"/>
      <c r="E1" s="19"/>
      <c r="F1" s="20"/>
    </row>
    <row r="2" spans="1:6" ht="12.75">
      <c r="A2" s="982" t="s">
        <v>210</v>
      </c>
      <c r="B2" s="982" t="s">
        <v>211</v>
      </c>
      <c r="C2" s="982" t="s">
        <v>212</v>
      </c>
      <c r="D2" s="982" t="s">
        <v>213</v>
      </c>
      <c r="E2" s="982" t="s">
        <v>214</v>
      </c>
      <c r="F2" s="59" t="s">
        <v>215</v>
      </c>
    </row>
    <row r="3" spans="1:6" ht="12.75">
      <c r="A3" s="983"/>
      <c r="B3" s="983"/>
      <c r="C3" s="983"/>
      <c r="D3" s="983"/>
      <c r="E3" s="983"/>
      <c r="F3" s="166" t="s">
        <v>0</v>
      </c>
    </row>
    <row r="4" spans="1:6" ht="12.75">
      <c r="A4" s="89"/>
      <c r="B4" s="18"/>
      <c r="C4" s="89"/>
      <c r="D4" s="203"/>
      <c r="E4" s="89"/>
      <c r="F4" s="31"/>
    </row>
    <row r="5" spans="1:6" ht="12">
      <c r="A5" s="86"/>
      <c r="B5" s="383" t="s">
        <v>1028</v>
      </c>
      <c r="C5" s="89"/>
      <c r="D5" s="203"/>
      <c r="E5" s="89"/>
      <c r="F5" s="31"/>
    </row>
    <row r="6" spans="1:6" ht="12">
      <c r="A6" s="86"/>
      <c r="B6" s="382" t="s">
        <v>1029</v>
      </c>
      <c r="C6" s="89"/>
      <c r="D6" s="203"/>
      <c r="E6" s="89"/>
      <c r="F6" s="31"/>
    </row>
    <row r="7" spans="1:6" ht="12">
      <c r="A7" s="86"/>
      <c r="B7" s="384" t="s">
        <v>415</v>
      </c>
      <c r="C7" s="86"/>
      <c r="D7" s="204"/>
      <c r="E7" s="31"/>
      <c r="F7" s="31"/>
    </row>
    <row r="8" spans="1:6" ht="12">
      <c r="A8" s="86"/>
      <c r="B8" s="384" t="s">
        <v>1025</v>
      </c>
      <c r="C8" s="86"/>
      <c r="D8" s="204"/>
      <c r="E8" s="31"/>
      <c r="F8" s="31"/>
    </row>
    <row r="9" spans="1:6" ht="12">
      <c r="A9" s="86"/>
      <c r="B9" s="384"/>
      <c r="C9" s="86"/>
      <c r="D9" s="204"/>
      <c r="E9" s="31"/>
      <c r="F9" s="31"/>
    </row>
    <row r="10" spans="1:6" ht="12.75">
      <c r="A10" s="86"/>
      <c r="B10" s="28" t="s">
        <v>480</v>
      </c>
      <c r="C10" s="86"/>
      <c r="D10" s="204"/>
      <c r="E10" s="31"/>
      <c r="F10" s="31"/>
    </row>
    <row r="11" spans="1:6" ht="12.75">
      <c r="A11" s="86"/>
      <c r="B11" s="28"/>
      <c r="C11" s="86"/>
      <c r="D11" s="204"/>
      <c r="E11" s="31"/>
      <c r="F11" s="31"/>
    </row>
    <row r="12" spans="1:6" ht="12.75">
      <c r="A12" s="86"/>
      <c r="B12" s="28" t="s">
        <v>82</v>
      </c>
      <c r="C12" s="86"/>
      <c r="D12" s="204"/>
      <c r="E12" s="31"/>
      <c r="F12" s="31"/>
    </row>
    <row r="13" spans="1:6" ht="12.75">
      <c r="A13" s="86"/>
      <c r="B13" s="28"/>
      <c r="C13" s="86"/>
      <c r="D13" s="204"/>
      <c r="E13" s="31"/>
      <c r="F13" s="31"/>
    </row>
    <row r="14" spans="1:6" ht="12.75">
      <c r="A14" s="86"/>
      <c r="B14" s="28" t="s">
        <v>925</v>
      </c>
      <c r="C14" s="86"/>
      <c r="D14" s="204"/>
      <c r="E14" s="31"/>
      <c r="F14" s="31"/>
    </row>
    <row r="15" spans="1:6" ht="12">
      <c r="A15" s="86"/>
      <c r="B15" s="89"/>
      <c r="C15" s="86"/>
      <c r="D15" s="204"/>
      <c r="E15" s="31"/>
      <c r="F15" s="31"/>
    </row>
    <row r="16" spans="1:6" ht="39">
      <c r="A16" s="86"/>
      <c r="B16" s="868" t="s">
        <v>886</v>
      </c>
      <c r="C16" s="86"/>
      <c r="D16" s="204"/>
      <c r="E16" s="31"/>
      <c r="F16" s="31"/>
    </row>
    <row r="17" spans="1:6" ht="12">
      <c r="A17" s="86" t="s">
        <v>216</v>
      </c>
      <c r="B17" s="89" t="s">
        <v>926</v>
      </c>
      <c r="C17" s="86" t="s">
        <v>228</v>
      </c>
      <c r="D17" s="86">
        <v>36</v>
      </c>
      <c r="E17" s="31"/>
      <c r="F17" s="31">
        <f>D17*E17</f>
        <v>0</v>
      </c>
    </row>
    <row r="18" spans="1:6" ht="12">
      <c r="A18" s="89"/>
      <c r="B18" s="89"/>
      <c r="C18" s="86"/>
      <c r="D18" s="204"/>
      <c r="E18" s="31"/>
      <c r="F18" s="31">
        <f>D18*E18</f>
        <v>0</v>
      </c>
    </row>
    <row r="19" spans="1:6" ht="12">
      <c r="A19" s="86" t="s">
        <v>217</v>
      </c>
      <c r="B19" s="89" t="s">
        <v>927</v>
      </c>
      <c r="C19" s="86" t="s">
        <v>228</v>
      </c>
      <c r="D19" s="86">
        <v>366</v>
      </c>
      <c r="E19" s="31"/>
      <c r="F19" s="31">
        <f>D19*E19</f>
        <v>0</v>
      </c>
    </row>
    <row r="20" spans="1:6" ht="12">
      <c r="A20" s="86"/>
      <c r="B20" s="89"/>
      <c r="C20" s="86"/>
      <c r="D20" s="204"/>
      <c r="E20" s="31"/>
      <c r="F20" s="31"/>
    </row>
    <row r="21" spans="1:6" ht="12.75">
      <c r="A21" s="86" t="s">
        <v>218</v>
      </c>
      <c r="B21" s="49" t="s">
        <v>887</v>
      </c>
      <c r="C21" s="86"/>
      <c r="D21" s="204"/>
      <c r="E21" s="31"/>
      <c r="F21" s="31"/>
    </row>
    <row r="22" spans="1:6" ht="90.75">
      <c r="A22" s="869"/>
      <c r="B22" s="868" t="s">
        <v>888</v>
      </c>
      <c r="C22" s="86"/>
      <c r="D22" s="204"/>
      <c r="E22" s="31"/>
      <c r="F22" s="31"/>
    </row>
    <row r="23" spans="1:6" ht="12">
      <c r="A23" s="86"/>
      <c r="B23" s="89"/>
      <c r="C23" s="86"/>
      <c r="D23" s="204"/>
      <c r="E23" s="31"/>
      <c r="F23" s="31"/>
    </row>
    <row r="24" spans="1:6" ht="14.25">
      <c r="A24" s="869" t="s">
        <v>219</v>
      </c>
      <c r="B24" s="89" t="s">
        <v>889</v>
      </c>
      <c r="C24" s="96" t="s">
        <v>120</v>
      </c>
      <c r="D24" s="86">
        <v>770</v>
      </c>
      <c r="E24" s="870"/>
      <c r="F24" s="31">
        <f>D24*E24</f>
        <v>0</v>
      </c>
    </row>
    <row r="25" spans="1:6" ht="12">
      <c r="A25" s="869"/>
      <c r="B25" s="89"/>
      <c r="C25" s="96"/>
      <c r="D25" s="86"/>
      <c r="E25" s="870"/>
      <c r="F25" s="31">
        <f aca="true" t="shared" si="0" ref="F25:F34">D25*E25</f>
        <v>0</v>
      </c>
    </row>
    <row r="26" spans="1:6" ht="12">
      <c r="A26" s="869" t="s">
        <v>220</v>
      </c>
      <c r="B26" s="89" t="s">
        <v>928</v>
      </c>
      <c r="C26" s="94" t="s">
        <v>929</v>
      </c>
      <c r="D26" s="86">
        <v>16</v>
      </c>
      <c r="E26" s="871"/>
      <c r="F26" s="31">
        <f t="shared" si="0"/>
        <v>0</v>
      </c>
    </row>
    <row r="27" spans="1:6" ht="12">
      <c r="A27" s="869"/>
      <c r="B27" s="89"/>
      <c r="C27" s="94"/>
      <c r="D27" s="86"/>
      <c r="E27" s="871"/>
      <c r="F27" s="31">
        <f t="shared" si="0"/>
        <v>0</v>
      </c>
    </row>
    <row r="28" spans="1:6" ht="12">
      <c r="A28" s="869" t="s">
        <v>222</v>
      </c>
      <c r="B28" s="89" t="s">
        <v>890</v>
      </c>
      <c r="C28" s="94" t="s">
        <v>929</v>
      </c>
      <c r="D28" s="86">
        <v>350</v>
      </c>
      <c r="E28" s="31"/>
      <c r="F28" s="31">
        <f t="shared" si="0"/>
        <v>0</v>
      </c>
    </row>
    <row r="29" spans="1:6" ht="12">
      <c r="A29" s="869"/>
      <c r="B29" s="89"/>
      <c r="C29" s="94"/>
      <c r="D29" s="86"/>
      <c r="E29" s="31"/>
      <c r="F29" s="31">
        <f t="shared" si="0"/>
        <v>0</v>
      </c>
    </row>
    <row r="30" spans="1:6" ht="14.25">
      <c r="A30" s="869" t="s">
        <v>223</v>
      </c>
      <c r="B30" s="89" t="s">
        <v>930</v>
      </c>
      <c r="C30" s="94" t="s">
        <v>237</v>
      </c>
      <c r="D30" s="86">
        <v>35</v>
      </c>
      <c r="E30" s="31"/>
      <c r="F30" s="31">
        <f t="shared" si="0"/>
        <v>0</v>
      </c>
    </row>
    <row r="31" spans="1:6" ht="12">
      <c r="A31" s="86"/>
      <c r="B31" s="89"/>
      <c r="C31" s="96"/>
      <c r="D31" s="86"/>
      <c r="E31" s="870"/>
      <c r="F31" s="31">
        <f t="shared" si="0"/>
        <v>0</v>
      </c>
    </row>
    <row r="32" spans="1:6" ht="14.25">
      <c r="A32" s="869" t="s">
        <v>224</v>
      </c>
      <c r="B32" s="89" t="s">
        <v>891</v>
      </c>
      <c r="C32" s="96" t="s">
        <v>120</v>
      </c>
      <c r="D32" s="86">
        <v>350</v>
      </c>
      <c r="E32" s="870"/>
      <c r="F32" s="31">
        <f t="shared" si="0"/>
        <v>0</v>
      </c>
    </row>
    <row r="33" spans="1:6" ht="12">
      <c r="A33" s="869"/>
      <c r="B33" s="89"/>
      <c r="C33" s="96"/>
      <c r="D33" s="86"/>
      <c r="E33" s="870"/>
      <c r="F33" s="31">
        <f t="shared" si="0"/>
        <v>0</v>
      </c>
    </row>
    <row r="34" spans="1:6" ht="14.25">
      <c r="A34" s="869" t="s">
        <v>270</v>
      </c>
      <c r="B34" s="89" t="s">
        <v>152</v>
      </c>
      <c r="C34" s="96" t="s">
        <v>120</v>
      </c>
      <c r="D34" s="872">
        <v>350</v>
      </c>
      <c r="E34" s="870"/>
      <c r="F34" s="31">
        <f t="shared" si="0"/>
        <v>0</v>
      </c>
    </row>
    <row r="35" spans="1:6" ht="12">
      <c r="A35" s="89"/>
      <c r="B35" s="89"/>
      <c r="C35" s="137"/>
      <c r="D35" s="89"/>
      <c r="E35" s="137"/>
      <c r="F35" s="89"/>
    </row>
    <row r="36" spans="1:6" ht="12">
      <c r="A36" s="86" t="s">
        <v>225</v>
      </c>
      <c r="B36" s="89" t="s">
        <v>938</v>
      </c>
      <c r="C36" s="137" t="s">
        <v>939</v>
      </c>
      <c r="D36" s="89"/>
      <c r="E36" s="137"/>
      <c r="F36" s="91"/>
    </row>
    <row r="37" spans="1:6" ht="12">
      <c r="A37" s="89"/>
      <c r="B37" s="89"/>
      <c r="C37" s="137"/>
      <c r="D37" s="89"/>
      <c r="E37" s="137"/>
      <c r="F37" s="89"/>
    </row>
    <row r="38" spans="1:6" ht="12">
      <c r="A38" s="89"/>
      <c r="B38" s="89"/>
      <c r="C38" s="137"/>
      <c r="D38" s="89"/>
      <c r="E38" s="137"/>
      <c r="F38" s="89"/>
    </row>
    <row r="39" spans="1:6" ht="12">
      <c r="A39" s="89"/>
      <c r="B39" s="89"/>
      <c r="C39" s="137"/>
      <c r="D39" s="89"/>
      <c r="E39" s="137"/>
      <c r="F39" s="89"/>
    </row>
    <row r="40" spans="1:6" ht="12">
      <c r="A40" s="89"/>
      <c r="B40" s="89"/>
      <c r="C40" s="137"/>
      <c r="D40" s="89"/>
      <c r="E40" s="137"/>
      <c r="F40" s="89"/>
    </row>
    <row r="41" spans="1:6" ht="12">
      <c r="A41" s="89"/>
      <c r="B41" s="89"/>
      <c r="C41" s="137"/>
      <c r="D41" s="89"/>
      <c r="E41" s="137"/>
      <c r="F41" s="89"/>
    </row>
    <row r="42" spans="1:6" ht="12">
      <c r="A42" s="89"/>
      <c r="B42" s="89"/>
      <c r="C42" s="137"/>
      <c r="D42" s="89"/>
      <c r="E42" s="137"/>
      <c r="F42" s="89"/>
    </row>
    <row r="43" spans="1:6" ht="12">
      <c r="A43" s="89"/>
      <c r="B43" s="89"/>
      <c r="C43" s="137"/>
      <c r="D43" s="89"/>
      <c r="E43" s="137"/>
      <c r="F43" s="89"/>
    </row>
    <row r="44" spans="1:6" ht="12">
      <c r="A44" s="89"/>
      <c r="B44" s="89"/>
      <c r="C44" s="137"/>
      <c r="D44" s="89"/>
      <c r="E44" s="137"/>
      <c r="F44" s="89"/>
    </row>
    <row r="45" spans="1:6" ht="12">
      <c r="A45" s="89"/>
      <c r="B45" s="89"/>
      <c r="C45" s="137"/>
      <c r="D45" s="89"/>
      <c r="E45" s="137"/>
      <c r="F45" s="89"/>
    </row>
    <row r="46" spans="1:6" ht="12">
      <c r="A46" s="89"/>
      <c r="B46" s="89"/>
      <c r="C46" s="137"/>
      <c r="D46" s="89"/>
      <c r="E46" s="137"/>
      <c r="F46" s="89"/>
    </row>
    <row r="47" spans="1:6" ht="12">
      <c r="A47" s="89"/>
      <c r="B47" s="89"/>
      <c r="C47" s="137"/>
      <c r="D47" s="89"/>
      <c r="E47" s="137"/>
      <c r="F47" s="89"/>
    </row>
    <row r="48" spans="1:6" ht="12">
      <c r="A48" s="137"/>
      <c r="B48" s="89"/>
      <c r="C48" s="137"/>
      <c r="D48" s="89"/>
      <c r="E48" s="137"/>
      <c r="F48" s="89"/>
    </row>
    <row r="49" spans="1:6" ht="7.5" customHeight="1">
      <c r="A49" s="137"/>
      <c r="B49" s="89"/>
      <c r="C49" s="137"/>
      <c r="D49" s="89"/>
      <c r="E49" s="137"/>
      <c r="F49" s="89"/>
    </row>
    <row r="50" spans="1:6" ht="12">
      <c r="A50" s="137"/>
      <c r="B50" s="89"/>
      <c r="C50" s="137"/>
      <c r="D50" s="89"/>
      <c r="E50" s="137"/>
      <c r="F50" s="89"/>
    </row>
    <row r="51" spans="1:6" ht="13.5" thickBot="1">
      <c r="A51" s="869"/>
      <c r="B51" s="873" t="s">
        <v>924</v>
      </c>
      <c r="C51" s="96"/>
      <c r="D51" s="86"/>
      <c r="E51" s="870"/>
      <c r="F51" s="31">
        <f>SUM(F17:F50)</f>
        <v>0</v>
      </c>
    </row>
    <row r="52" spans="1:6" ht="12">
      <c r="A52" s="96"/>
      <c r="B52" s="245" t="s">
        <v>974</v>
      </c>
      <c r="C52" s="96"/>
      <c r="D52" s="208"/>
      <c r="E52" s="38"/>
      <c r="F52" s="870"/>
    </row>
    <row r="53" spans="1:6" ht="12">
      <c r="A53" s="96"/>
      <c r="B53" s="88"/>
      <c r="C53" s="96"/>
      <c r="D53" s="208"/>
      <c r="E53" s="38"/>
      <c r="F53" s="870"/>
    </row>
    <row r="54" spans="1:6" ht="12.75">
      <c r="A54" s="982" t="s">
        <v>210</v>
      </c>
      <c r="B54" s="984" t="s">
        <v>211</v>
      </c>
      <c r="C54" s="982" t="s">
        <v>212</v>
      </c>
      <c r="D54" s="982" t="s">
        <v>213</v>
      </c>
      <c r="E54" s="986" t="s">
        <v>214</v>
      </c>
      <c r="F54" s="59" t="s">
        <v>215</v>
      </c>
    </row>
    <row r="55" spans="1:6" ht="12.75">
      <c r="A55" s="983"/>
      <c r="B55" s="985"/>
      <c r="C55" s="983"/>
      <c r="D55" s="983"/>
      <c r="E55" s="987"/>
      <c r="F55" s="166" t="s">
        <v>0</v>
      </c>
    </row>
    <row r="56" spans="1:6" ht="12.75">
      <c r="A56" s="970"/>
      <c r="B56" s="960" t="s">
        <v>892</v>
      </c>
      <c r="C56" s="874"/>
      <c r="D56" s="875"/>
      <c r="E56" s="974"/>
      <c r="F56" s="976"/>
    </row>
    <row r="57" spans="1:6" ht="12.75">
      <c r="A57" s="970"/>
      <c r="B57" s="960" t="s">
        <v>893</v>
      </c>
      <c r="C57" s="874"/>
      <c r="D57" s="876"/>
      <c r="E57" s="974"/>
      <c r="F57" s="976"/>
    </row>
    <row r="58" spans="1:6" ht="25.5">
      <c r="A58" s="970"/>
      <c r="B58" s="961" t="s">
        <v>894</v>
      </c>
      <c r="C58" s="874"/>
      <c r="D58" s="876"/>
      <c r="E58" s="974"/>
      <c r="F58" s="976"/>
    </row>
    <row r="59" spans="1:6" ht="12.75">
      <c r="A59" s="970" t="s">
        <v>216</v>
      </c>
      <c r="B59" s="962" t="s">
        <v>147</v>
      </c>
      <c r="C59" s="874" t="s">
        <v>895</v>
      </c>
      <c r="D59" s="876">
        <v>1</v>
      </c>
      <c r="E59" s="974"/>
      <c r="F59" s="977">
        <f>D59*E59</f>
        <v>0</v>
      </c>
    </row>
    <row r="60" spans="1:6" ht="12.75">
      <c r="A60" s="970" t="s">
        <v>217</v>
      </c>
      <c r="B60" s="962" t="s">
        <v>896</v>
      </c>
      <c r="C60" s="874" t="s">
        <v>895</v>
      </c>
      <c r="D60" s="876">
        <v>2</v>
      </c>
      <c r="E60" s="974"/>
      <c r="F60" s="977">
        <f aca="true" t="shared" si="1" ref="F60:F83">D60*E60</f>
        <v>0</v>
      </c>
    </row>
    <row r="61" spans="1:6" ht="12.75">
      <c r="A61" s="970" t="s">
        <v>218</v>
      </c>
      <c r="B61" s="962" t="s">
        <v>897</v>
      </c>
      <c r="C61" s="874" t="s">
        <v>856</v>
      </c>
      <c r="D61" s="876">
        <v>1</v>
      </c>
      <c r="E61" s="974"/>
      <c r="F61" s="977">
        <f t="shared" si="1"/>
        <v>0</v>
      </c>
    </row>
    <row r="62" spans="1:6" ht="12.75">
      <c r="A62" s="970"/>
      <c r="B62" s="962"/>
      <c r="C62" s="874"/>
      <c r="D62" s="876"/>
      <c r="E62" s="974"/>
      <c r="F62" s="977"/>
    </row>
    <row r="63" spans="1:6" ht="39">
      <c r="A63" s="970"/>
      <c r="B63" s="961" t="s">
        <v>898</v>
      </c>
      <c r="C63" s="874"/>
      <c r="D63" s="876"/>
      <c r="E63" s="974"/>
      <c r="F63" s="977"/>
    </row>
    <row r="64" spans="1:6" ht="12.75">
      <c r="A64" s="970"/>
      <c r="B64" s="963" t="s">
        <v>899</v>
      </c>
      <c r="C64" s="874"/>
      <c r="D64" s="876"/>
      <c r="E64" s="974"/>
      <c r="F64" s="977"/>
    </row>
    <row r="65" spans="1:6" ht="12.75">
      <c r="A65" s="970" t="s">
        <v>219</v>
      </c>
      <c r="B65" s="962" t="s">
        <v>900</v>
      </c>
      <c r="C65" s="874" t="s">
        <v>901</v>
      </c>
      <c r="D65" s="876">
        <v>37</v>
      </c>
      <c r="E65" s="974"/>
      <c r="F65" s="977">
        <f t="shared" si="1"/>
        <v>0</v>
      </c>
    </row>
    <row r="66" spans="1:6" ht="12.75">
      <c r="A66" s="970"/>
      <c r="B66" s="960" t="s">
        <v>902</v>
      </c>
      <c r="C66" s="874"/>
      <c r="D66" s="876"/>
      <c r="E66" s="974"/>
      <c r="F66" s="977"/>
    </row>
    <row r="67" spans="1:6" ht="12.75">
      <c r="A67" s="970"/>
      <c r="B67" s="962"/>
      <c r="C67" s="874"/>
      <c r="D67" s="876"/>
      <c r="E67" s="974"/>
      <c r="F67" s="977"/>
    </row>
    <row r="68" spans="1:6" ht="12.75">
      <c r="A68" s="970" t="s">
        <v>220</v>
      </c>
      <c r="B68" s="962" t="s">
        <v>903</v>
      </c>
      <c r="C68" s="874" t="s">
        <v>901</v>
      </c>
      <c r="D68" s="876">
        <v>181</v>
      </c>
      <c r="E68" s="974"/>
      <c r="F68" s="977">
        <f t="shared" si="1"/>
        <v>0</v>
      </c>
    </row>
    <row r="69" spans="1:6" ht="12.75">
      <c r="A69" s="970"/>
      <c r="B69" s="960" t="s">
        <v>904</v>
      </c>
      <c r="C69" s="874"/>
      <c r="D69" s="876"/>
      <c r="E69" s="974"/>
      <c r="F69" s="977"/>
    </row>
    <row r="70" spans="1:6" ht="12.75">
      <c r="A70" s="970" t="s">
        <v>222</v>
      </c>
      <c r="B70" s="962" t="s">
        <v>905</v>
      </c>
      <c r="C70" s="874" t="s">
        <v>856</v>
      </c>
      <c r="D70" s="876">
        <v>5</v>
      </c>
      <c r="E70" s="974"/>
      <c r="F70" s="977">
        <f t="shared" si="1"/>
        <v>0</v>
      </c>
    </row>
    <row r="71" spans="1:6" ht="12.75">
      <c r="A71" s="970" t="s">
        <v>223</v>
      </c>
      <c r="B71" s="962" t="s">
        <v>906</v>
      </c>
      <c r="C71" s="874" t="s">
        <v>856</v>
      </c>
      <c r="D71" s="876">
        <v>8</v>
      </c>
      <c r="E71" s="974"/>
      <c r="F71" s="977">
        <f t="shared" si="1"/>
        <v>0</v>
      </c>
    </row>
    <row r="72" spans="1:6" ht="12.75">
      <c r="A72" s="970" t="s">
        <v>224</v>
      </c>
      <c r="B72" s="962" t="s">
        <v>907</v>
      </c>
      <c r="C72" s="874" t="s">
        <v>856</v>
      </c>
      <c r="D72" s="876">
        <v>3</v>
      </c>
      <c r="E72" s="974"/>
      <c r="F72" s="977">
        <f t="shared" si="1"/>
        <v>0</v>
      </c>
    </row>
    <row r="73" spans="1:6" ht="12.75">
      <c r="A73" s="970" t="s">
        <v>270</v>
      </c>
      <c r="B73" s="962" t="s">
        <v>908</v>
      </c>
      <c r="C73" s="874" t="s">
        <v>859</v>
      </c>
      <c r="D73" s="876">
        <v>18</v>
      </c>
      <c r="E73" s="974"/>
      <c r="F73" s="977">
        <f t="shared" si="1"/>
        <v>0</v>
      </c>
    </row>
    <row r="74" spans="1:6" ht="12.75">
      <c r="A74" s="970" t="s">
        <v>225</v>
      </c>
      <c r="B74" s="962" t="s">
        <v>909</v>
      </c>
      <c r="C74" s="874" t="s">
        <v>859</v>
      </c>
      <c r="D74" s="876">
        <v>3</v>
      </c>
      <c r="E74" s="974"/>
      <c r="F74" s="977">
        <f t="shared" si="1"/>
        <v>0</v>
      </c>
    </row>
    <row r="75" spans="1:6" ht="24.75">
      <c r="A75" s="970" t="s">
        <v>229</v>
      </c>
      <c r="B75" s="962" t="s">
        <v>910</v>
      </c>
      <c r="C75" s="874" t="s">
        <v>859</v>
      </c>
      <c r="D75" s="876">
        <v>11</v>
      </c>
      <c r="E75" s="974"/>
      <c r="F75" s="977">
        <f t="shared" si="1"/>
        <v>0</v>
      </c>
    </row>
    <row r="76" spans="1:6" ht="12.75">
      <c r="A76" s="970"/>
      <c r="B76" s="960" t="s">
        <v>911</v>
      </c>
      <c r="C76" s="874"/>
      <c r="D76" s="876"/>
      <c r="E76" s="974"/>
      <c r="F76" s="977"/>
    </row>
    <row r="77" spans="1:6" ht="12.75">
      <c r="A77" s="971"/>
      <c r="B77" s="877" t="s">
        <v>912</v>
      </c>
      <c r="C77" s="878"/>
      <c r="D77" s="879"/>
      <c r="E77" s="880"/>
      <c r="F77" s="977"/>
    </row>
    <row r="78" spans="1:6" ht="12.75">
      <c r="A78" s="972"/>
      <c r="B78" s="964" t="s">
        <v>913</v>
      </c>
      <c r="C78" s="881"/>
      <c r="D78" s="879"/>
      <c r="E78" s="880"/>
      <c r="F78" s="977"/>
    </row>
    <row r="79" spans="1:6" ht="12.75">
      <c r="A79" s="971" t="s">
        <v>232</v>
      </c>
      <c r="B79" s="882" t="s">
        <v>914</v>
      </c>
      <c r="C79" s="878" t="s">
        <v>856</v>
      </c>
      <c r="D79" s="876">
        <v>5</v>
      </c>
      <c r="E79" s="880"/>
      <c r="F79" s="977">
        <f t="shared" si="1"/>
        <v>0</v>
      </c>
    </row>
    <row r="80" spans="1:6" ht="12.75">
      <c r="A80" s="971" t="s">
        <v>228</v>
      </c>
      <c r="B80" s="883" t="s">
        <v>915</v>
      </c>
      <c r="C80" s="878" t="s">
        <v>856</v>
      </c>
      <c r="D80" s="876">
        <v>5</v>
      </c>
      <c r="E80" s="880"/>
      <c r="F80" s="977">
        <f t="shared" si="1"/>
        <v>0</v>
      </c>
    </row>
    <row r="81" spans="1:6" ht="12.75">
      <c r="A81" s="971" t="s">
        <v>45</v>
      </c>
      <c r="B81" s="882" t="s">
        <v>424</v>
      </c>
      <c r="C81" s="878" t="s">
        <v>859</v>
      </c>
      <c r="D81" s="876">
        <v>3</v>
      </c>
      <c r="E81" s="880"/>
      <c r="F81" s="977">
        <f t="shared" si="1"/>
        <v>0</v>
      </c>
    </row>
    <row r="82" spans="1:6" ht="12.75">
      <c r="A82" s="971" t="s">
        <v>46</v>
      </c>
      <c r="B82" s="882" t="s">
        <v>916</v>
      </c>
      <c r="C82" s="878" t="s">
        <v>859</v>
      </c>
      <c r="D82" s="876">
        <v>9</v>
      </c>
      <c r="E82" s="880"/>
      <c r="F82" s="977">
        <f t="shared" si="1"/>
        <v>0</v>
      </c>
    </row>
    <row r="83" spans="1:6" ht="12.75">
      <c r="A83" s="971" t="s">
        <v>48</v>
      </c>
      <c r="B83" s="882" t="s">
        <v>917</v>
      </c>
      <c r="C83" s="878" t="s">
        <v>859</v>
      </c>
      <c r="D83" s="876">
        <v>9</v>
      </c>
      <c r="E83" s="880"/>
      <c r="F83" s="977">
        <f t="shared" si="1"/>
        <v>0</v>
      </c>
    </row>
    <row r="84" spans="1:6" ht="12.75">
      <c r="A84" s="971"/>
      <c r="B84" s="965" t="s">
        <v>918</v>
      </c>
      <c r="C84" s="878"/>
      <c r="D84" s="876"/>
      <c r="E84" s="974"/>
      <c r="F84" s="977"/>
    </row>
    <row r="85" spans="1:6" ht="24.75">
      <c r="A85" s="971"/>
      <c r="B85" s="966" t="s">
        <v>919</v>
      </c>
      <c r="C85" s="878"/>
      <c r="D85" s="876"/>
      <c r="E85" s="974"/>
      <c r="F85" s="977"/>
    </row>
    <row r="86" spans="1:6" ht="12.75">
      <c r="A86" s="971" t="s">
        <v>79</v>
      </c>
      <c r="B86" s="967" t="s">
        <v>914</v>
      </c>
      <c r="C86" s="878" t="s">
        <v>856</v>
      </c>
      <c r="D86" s="876">
        <v>5</v>
      </c>
      <c r="E86" s="880"/>
      <c r="F86" s="977">
        <f>D86*E86</f>
        <v>0</v>
      </c>
    </row>
    <row r="87" spans="1:6" ht="12.75">
      <c r="A87" s="971" t="s">
        <v>920</v>
      </c>
      <c r="B87" s="968" t="s">
        <v>915</v>
      </c>
      <c r="C87" s="878" t="s">
        <v>856</v>
      </c>
      <c r="D87" s="876">
        <v>5</v>
      </c>
      <c r="E87" s="880"/>
      <c r="F87" s="977">
        <f>D87*E87</f>
        <v>0</v>
      </c>
    </row>
    <row r="88" spans="1:6" ht="12.75">
      <c r="A88" s="971" t="s">
        <v>921</v>
      </c>
      <c r="B88" s="967" t="s">
        <v>424</v>
      </c>
      <c r="C88" s="878" t="s">
        <v>859</v>
      </c>
      <c r="D88" s="876">
        <v>3</v>
      </c>
      <c r="E88" s="880"/>
      <c r="F88" s="977">
        <f>D88*E88</f>
        <v>0</v>
      </c>
    </row>
    <row r="89" spans="1:6" ht="12.75">
      <c r="A89" s="971" t="s">
        <v>922</v>
      </c>
      <c r="B89" s="967" t="s">
        <v>916</v>
      </c>
      <c r="C89" s="878" t="s">
        <v>859</v>
      </c>
      <c r="D89" s="876">
        <v>9</v>
      </c>
      <c r="E89" s="880"/>
      <c r="F89" s="977">
        <f>D89*E89</f>
        <v>0</v>
      </c>
    </row>
    <row r="90" spans="1:6" ht="12.75">
      <c r="A90" s="971" t="s">
        <v>923</v>
      </c>
      <c r="B90" s="967" t="s">
        <v>917</v>
      </c>
      <c r="C90" s="878" t="s">
        <v>859</v>
      </c>
      <c r="D90" s="876">
        <v>9</v>
      </c>
      <c r="E90" s="880"/>
      <c r="F90" s="977">
        <f>D90*E90</f>
        <v>0</v>
      </c>
    </row>
    <row r="91" spans="1:6" ht="13.5" thickBot="1">
      <c r="A91" s="973"/>
      <c r="B91" s="969" t="s">
        <v>976</v>
      </c>
      <c r="C91" s="884"/>
      <c r="D91" s="884"/>
      <c r="E91" s="975"/>
      <c r="F91" s="978">
        <f>SUM(F59:F90)</f>
        <v>0</v>
      </c>
    </row>
    <row r="92" spans="1:6" ht="12">
      <c r="A92" s="86"/>
      <c r="B92" s="86"/>
      <c r="C92" s="86"/>
      <c r="D92" s="204"/>
      <c r="E92" s="871"/>
      <c r="F92" s="31"/>
    </row>
    <row r="93" spans="1:6" ht="12">
      <c r="A93" s="86"/>
      <c r="B93" s="86" t="s">
        <v>975</v>
      </c>
      <c r="C93" s="86" t="s">
        <v>732</v>
      </c>
      <c r="D93" s="86" t="s">
        <v>725</v>
      </c>
      <c r="E93" s="871" t="s">
        <v>221</v>
      </c>
      <c r="F93" s="31">
        <f>F51</f>
        <v>0</v>
      </c>
    </row>
    <row r="94" spans="1:6" ht="12">
      <c r="A94" s="86"/>
      <c r="B94" s="86"/>
      <c r="C94" s="86"/>
      <c r="D94" s="86"/>
      <c r="E94" s="871"/>
      <c r="F94" s="31"/>
    </row>
    <row r="95" spans="1:6" ht="12">
      <c r="A95" s="86"/>
      <c r="B95" s="86" t="s">
        <v>977</v>
      </c>
      <c r="C95" s="86"/>
      <c r="D95" s="204"/>
      <c r="E95" s="57"/>
      <c r="F95" s="31">
        <f>F91</f>
        <v>0</v>
      </c>
    </row>
    <row r="96" spans="1:6" ht="12">
      <c r="A96" s="86"/>
      <c r="B96" s="52" t="s">
        <v>221</v>
      </c>
      <c r="C96" s="86"/>
      <c r="D96" s="204"/>
      <c r="E96" s="57" t="s">
        <v>221</v>
      </c>
      <c r="F96" s="89"/>
    </row>
    <row r="97" spans="1:6" ht="12">
      <c r="A97" s="86"/>
      <c r="B97" s="52" t="s">
        <v>221</v>
      </c>
      <c r="C97" s="86" t="s">
        <v>221</v>
      </c>
      <c r="D97" s="86" t="s">
        <v>221</v>
      </c>
      <c r="E97" s="886" t="s">
        <v>221</v>
      </c>
      <c r="F97" s="31"/>
    </row>
    <row r="98" spans="1:6" ht="12">
      <c r="A98" s="86"/>
      <c r="B98" s="887"/>
      <c r="C98" s="86"/>
      <c r="D98" s="204"/>
      <c r="E98" s="57"/>
      <c r="F98" s="89"/>
    </row>
    <row r="99" spans="1:6" ht="12">
      <c r="A99" s="86"/>
      <c r="B99" s="887"/>
      <c r="C99" s="94"/>
      <c r="D99" s="204"/>
      <c r="E99" s="57"/>
      <c r="F99" s="89"/>
    </row>
    <row r="100" spans="1:6" ht="12">
      <c r="A100" s="86"/>
      <c r="B100" s="887" t="s">
        <v>221</v>
      </c>
      <c r="C100" s="94"/>
      <c r="D100" s="204"/>
      <c r="E100" s="57"/>
      <c r="F100" s="89"/>
    </row>
    <row r="101" spans="1:6" ht="12.75">
      <c r="A101" s="86"/>
      <c r="B101" s="186" t="s">
        <v>221</v>
      </c>
      <c r="C101" s="96"/>
      <c r="D101" s="204"/>
      <c r="E101" s="38"/>
      <c r="F101" s="89"/>
    </row>
    <row r="102" spans="1:6" ht="12">
      <c r="A102" s="86"/>
      <c r="B102" s="887" t="s">
        <v>265</v>
      </c>
      <c r="C102" s="96"/>
      <c r="D102" s="204"/>
      <c r="E102" s="38"/>
      <c r="F102" s="89"/>
    </row>
    <row r="103" spans="1:6" ht="12">
      <c r="A103" s="86"/>
      <c r="B103" s="86" t="s">
        <v>221</v>
      </c>
      <c r="C103" s="96"/>
      <c r="D103" s="204"/>
      <c r="E103" s="38"/>
      <c r="F103" s="89"/>
    </row>
    <row r="104" spans="1:6" ht="12">
      <c r="A104" s="86"/>
      <c r="B104" s="86"/>
      <c r="C104" s="96"/>
      <c r="D104" s="204"/>
      <c r="E104" s="38"/>
      <c r="F104" s="89"/>
    </row>
    <row r="105" spans="1:6" ht="12">
      <c r="A105" s="86"/>
      <c r="B105" s="240"/>
      <c r="C105" s="249"/>
      <c r="D105" s="240"/>
      <c r="E105" s="249"/>
      <c r="F105" s="240"/>
    </row>
    <row r="106" spans="1:6" ht="12.75">
      <c r="A106" s="888"/>
      <c r="B106" s="889" t="s">
        <v>481</v>
      </c>
      <c r="C106" s="890"/>
      <c r="D106" s="891"/>
      <c r="E106" s="892" t="s">
        <v>227</v>
      </c>
      <c r="F106" s="893">
        <f>SUM(F92:F105)</f>
        <v>0</v>
      </c>
    </row>
    <row r="107" spans="1:6" ht="12.75">
      <c r="A107" s="894"/>
      <c r="B107" s="149"/>
      <c r="C107" s="895"/>
      <c r="D107" s="209"/>
      <c r="E107" s="896"/>
      <c r="F107" s="894"/>
    </row>
    <row r="108" spans="1:6" ht="12">
      <c r="A108" s="151"/>
      <c r="B108" s="992" t="s">
        <v>978</v>
      </c>
      <c r="C108" s="234"/>
      <c r="D108" s="212"/>
      <c r="E108" s="898"/>
      <c r="F108" s="151"/>
    </row>
    <row r="109" spans="1:6" ht="12">
      <c r="A109" s="89"/>
      <c r="B109" s="992"/>
      <c r="C109" s="233"/>
      <c r="D109" s="213"/>
      <c r="E109" s="135"/>
      <c r="F109" s="89"/>
    </row>
    <row r="110" spans="1:6" ht="12.75">
      <c r="A110" s="89"/>
      <c r="B110" s="897" t="s">
        <v>480</v>
      </c>
      <c r="C110" s="135"/>
      <c r="D110" s="205"/>
      <c r="E110" s="89"/>
      <c r="F110" s="89"/>
    </row>
    <row r="111" spans="1:6" ht="12.75">
      <c r="A111" s="89"/>
      <c r="B111" s="28" t="s">
        <v>231</v>
      </c>
      <c r="C111" s="135"/>
      <c r="D111" s="205"/>
      <c r="E111" s="89"/>
      <c r="F111" s="89"/>
    </row>
    <row r="112" spans="1:6" ht="12.75">
      <c r="A112" s="89"/>
      <c r="B112" s="28"/>
      <c r="C112" s="135"/>
      <c r="D112" s="205"/>
      <c r="E112" s="89"/>
      <c r="F112" s="89"/>
    </row>
    <row r="113" spans="1:6" ht="12.75">
      <c r="A113" s="89"/>
      <c r="B113" s="28" t="s">
        <v>233</v>
      </c>
      <c r="C113" s="135"/>
      <c r="D113" s="205"/>
      <c r="E113" s="89"/>
      <c r="F113" s="89"/>
    </row>
    <row r="114" spans="1:6" ht="12">
      <c r="A114" s="89"/>
      <c r="B114" s="89"/>
      <c r="C114" s="135"/>
      <c r="D114" s="214"/>
      <c r="E114" s="89"/>
      <c r="F114" s="89"/>
    </row>
    <row r="115" spans="1:6" ht="12.75">
      <c r="A115" s="89"/>
      <c r="B115" s="56" t="s">
        <v>85</v>
      </c>
      <c r="C115" s="135"/>
      <c r="D115" s="214"/>
      <c r="E115" s="89"/>
      <c r="F115" s="89"/>
    </row>
    <row r="116" spans="1:6" ht="12.75">
      <c r="A116" s="89"/>
      <c r="B116" s="49" t="s">
        <v>81</v>
      </c>
      <c r="C116" s="135"/>
      <c r="D116" s="214"/>
      <c r="E116" s="89"/>
      <c r="F116" s="89"/>
    </row>
    <row r="117" spans="1:6" ht="12.75">
      <c r="A117" s="86"/>
      <c r="B117" s="49"/>
      <c r="C117" s="135"/>
      <c r="D117" s="214"/>
      <c r="E117" s="89"/>
      <c r="F117" s="89"/>
    </row>
    <row r="118" spans="1:6" ht="14.25">
      <c r="A118" s="86" t="s">
        <v>216</v>
      </c>
      <c r="B118" s="137" t="s">
        <v>795</v>
      </c>
      <c r="C118" s="86" t="s">
        <v>120</v>
      </c>
      <c r="D118" s="227">
        <v>230</v>
      </c>
      <c r="E118" s="91"/>
      <c r="F118" s="91">
        <f>D118*E118</f>
        <v>0</v>
      </c>
    </row>
    <row r="119" spans="1:6" ht="12">
      <c r="A119" s="86"/>
      <c r="B119" s="137"/>
      <c r="C119" s="86"/>
      <c r="D119" s="227"/>
      <c r="E119" s="91"/>
      <c r="F119" s="91"/>
    </row>
    <row r="120" spans="1:6" ht="12.75">
      <c r="A120" s="86" t="s">
        <v>221</v>
      </c>
      <c r="B120" s="65" t="s">
        <v>87</v>
      </c>
      <c r="C120" s="86"/>
      <c r="D120" s="214"/>
      <c r="E120" s="89"/>
      <c r="F120" s="89"/>
    </row>
    <row r="121" spans="1:6" ht="12.75">
      <c r="A121" s="86"/>
      <c r="B121" s="65"/>
      <c r="C121" s="86"/>
      <c r="D121" s="214"/>
      <c r="E121" s="89"/>
      <c r="F121" s="89"/>
    </row>
    <row r="122" spans="1:6" ht="12">
      <c r="A122" s="86" t="s">
        <v>217</v>
      </c>
      <c r="B122" s="137" t="s">
        <v>560</v>
      </c>
      <c r="C122" s="86"/>
      <c r="D122" s="214"/>
      <c r="E122" s="89"/>
      <c r="F122" s="89"/>
    </row>
    <row r="123" spans="1:6" ht="12">
      <c r="A123" s="86"/>
      <c r="B123" s="137" t="s">
        <v>88</v>
      </c>
      <c r="C123" s="86"/>
      <c r="D123" s="214"/>
      <c r="E123" s="89"/>
      <c r="F123" s="89"/>
    </row>
    <row r="124" spans="1:6" ht="12">
      <c r="A124" s="86" t="s">
        <v>221</v>
      </c>
      <c r="B124" s="137" t="s">
        <v>837</v>
      </c>
      <c r="C124" s="86" t="s">
        <v>228</v>
      </c>
      <c r="D124" s="227">
        <v>52</v>
      </c>
      <c r="E124" s="899"/>
      <c r="F124" s="91">
        <f>D124*E124</f>
        <v>0</v>
      </c>
    </row>
    <row r="125" spans="1:6" ht="12">
      <c r="A125" s="89"/>
      <c r="B125" s="137"/>
      <c r="C125" s="86"/>
      <c r="D125" s="214"/>
      <c r="E125" s="89"/>
      <c r="F125" s="89"/>
    </row>
    <row r="126" spans="1:6" ht="12.75">
      <c r="A126" s="89"/>
      <c r="B126" s="49" t="s">
        <v>681</v>
      </c>
      <c r="C126" s="86"/>
      <c r="D126" s="214"/>
      <c r="E126" s="89"/>
      <c r="F126" s="89"/>
    </row>
    <row r="127" spans="1:6" ht="24.75">
      <c r="A127" s="89"/>
      <c r="B127" s="900" t="s">
        <v>682</v>
      </c>
      <c r="C127" s="86"/>
      <c r="D127" s="214"/>
      <c r="E127" s="89"/>
      <c r="F127" s="89"/>
    </row>
    <row r="128" spans="1:6" ht="14.25">
      <c r="A128" s="86" t="s">
        <v>218</v>
      </c>
      <c r="B128" s="89" t="s">
        <v>933</v>
      </c>
      <c r="C128" s="86" t="s">
        <v>120</v>
      </c>
      <c r="D128" s="227">
        <v>33</v>
      </c>
      <c r="E128" s="91"/>
      <c r="F128" s="91">
        <f>D128*E128</f>
        <v>0</v>
      </c>
    </row>
    <row r="129" spans="1:6" ht="12">
      <c r="A129" s="89"/>
      <c r="B129" s="900"/>
      <c r="C129" s="86"/>
      <c r="D129" s="227"/>
      <c r="E129" s="91"/>
      <c r="F129" s="91"/>
    </row>
    <row r="130" spans="1:7" ht="14.25">
      <c r="A130" s="237" t="s">
        <v>219</v>
      </c>
      <c r="B130" s="900" t="s">
        <v>934</v>
      </c>
      <c r="C130" s="86" t="s">
        <v>120</v>
      </c>
      <c r="D130" s="227">
        <v>9.1</v>
      </c>
      <c r="E130" s="91"/>
      <c r="F130" s="91">
        <f>D130*E130</f>
        <v>0</v>
      </c>
      <c r="G130" s="21"/>
    </row>
    <row r="131" spans="1:6" ht="12">
      <c r="A131" s="89"/>
      <c r="B131" s="900"/>
      <c r="C131" s="86"/>
      <c r="D131" s="227"/>
      <c r="E131" s="91"/>
      <c r="F131" s="91"/>
    </row>
    <row r="132" spans="1:6" ht="14.25">
      <c r="A132" s="86" t="s">
        <v>220</v>
      </c>
      <c r="B132" s="89" t="s">
        <v>935</v>
      </c>
      <c r="C132" s="86" t="s">
        <v>120</v>
      </c>
      <c r="D132" s="227">
        <v>9.2</v>
      </c>
      <c r="E132" s="91"/>
      <c r="F132" s="91">
        <f>D132*E132</f>
        <v>0</v>
      </c>
    </row>
    <row r="133" spans="1:6" ht="12.75">
      <c r="A133" s="89"/>
      <c r="B133" s="868" t="s">
        <v>932</v>
      </c>
      <c r="C133" s="86" t="s">
        <v>720</v>
      </c>
      <c r="D133" s="227" t="s">
        <v>221</v>
      </c>
      <c r="E133" s="91"/>
      <c r="F133" s="91" t="s">
        <v>794</v>
      </c>
    </row>
    <row r="134" spans="1:6" ht="12">
      <c r="A134" s="89"/>
      <c r="B134" s="137"/>
      <c r="C134" s="86"/>
      <c r="D134" s="214"/>
      <c r="E134" s="89"/>
      <c r="F134" s="89"/>
    </row>
    <row r="135" spans="1:6" ht="24.75">
      <c r="A135" s="86" t="s">
        <v>222</v>
      </c>
      <c r="B135" s="900" t="s">
        <v>682</v>
      </c>
      <c r="C135" s="86" t="s">
        <v>120</v>
      </c>
      <c r="D135" s="227">
        <v>6</v>
      </c>
      <c r="E135" s="91"/>
      <c r="F135" s="91">
        <f>D135*E135</f>
        <v>0</v>
      </c>
    </row>
    <row r="136" spans="1:6" ht="12.75">
      <c r="A136" s="89"/>
      <c r="B136" s="65"/>
      <c r="C136" s="89"/>
      <c r="D136" s="203"/>
      <c r="E136" s="89"/>
      <c r="F136" s="89"/>
    </row>
    <row r="137" spans="1:6" ht="12.75">
      <c r="A137" s="89"/>
      <c r="B137" s="65"/>
      <c r="C137" s="89"/>
      <c r="D137" s="203"/>
      <c r="E137" s="89"/>
      <c r="F137" s="89"/>
    </row>
    <row r="138" spans="1:6" ht="21.75" customHeight="1">
      <c r="A138" s="89"/>
      <c r="B138" s="65"/>
      <c r="C138" s="89"/>
      <c r="D138" s="203"/>
      <c r="E138" s="89"/>
      <c r="F138" s="89"/>
    </row>
    <row r="139" spans="1:6" ht="12.75">
      <c r="A139" s="89"/>
      <c r="B139" s="65"/>
      <c r="C139" s="89"/>
      <c r="D139" s="203"/>
      <c r="E139" s="89"/>
      <c r="F139" s="89"/>
    </row>
    <row r="140" spans="1:6" ht="28.5" customHeight="1">
      <c r="A140" s="89"/>
      <c r="B140" s="65"/>
      <c r="C140" s="89"/>
      <c r="D140" s="203"/>
      <c r="E140" s="89"/>
      <c r="F140" s="89"/>
    </row>
    <row r="141" spans="1:6" ht="12.75">
      <c r="A141" s="89"/>
      <c r="B141" s="65"/>
      <c r="C141" s="89"/>
      <c r="D141" s="203"/>
      <c r="E141" s="89"/>
      <c r="F141" s="89"/>
    </row>
    <row r="142" spans="1:6" ht="12.75">
      <c r="A142" s="89"/>
      <c r="B142" s="65"/>
      <c r="C142" s="89"/>
      <c r="D142" s="203"/>
      <c r="E142" s="89"/>
      <c r="F142" s="89"/>
    </row>
    <row r="143" spans="1:6" ht="12.75">
      <c r="A143" s="89"/>
      <c r="B143" s="65"/>
      <c r="C143" s="89"/>
      <c r="D143" s="203"/>
      <c r="E143" s="89"/>
      <c r="F143" s="89"/>
    </row>
    <row r="144" spans="1:6" ht="12.75">
      <c r="A144" s="89"/>
      <c r="B144" s="65"/>
      <c r="C144" s="89"/>
      <c r="D144" s="203"/>
      <c r="E144" s="89"/>
      <c r="F144" s="89"/>
    </row>
    <row r="145" spans="1:6" ht="12.75">
      <c r="A145" s="89"/>
      <c r="B145" s="65"/>
      <c r="C145" s="89"/>
      <c r="D145" s="203"/>
      <c r="E145" s="89"/>
      <c r="F145" s="89"/>
    </row>
    <row r="146" spans="1:6" ht="12.75">
      <c r="A146" s="89"/>
      <c r="B146" s="65"/>
      <c r="C146" s="89"/>
      <c r="D146" s="203"/>
      <c r="E146" s="89"/>
      <c r="F146" s="89"/>
    </row>
    <row r="147" spans="1:6" ht="12.75">
      <c r="A147" s="89"/>
      <c r="B147" s="65"/>
      <c r="C147" s="89"/>
      <c r="D147" s="203"/>
      <c r="E147" s="89"/>
      <c r="F147" s="89"/>
    </row>
    <row r="148" spans="1:6" ht="12.75">
      <c r="A148" s="89"/>
      <c r="B148" s="65"/>
      <c r="C148" s="89"/>
      <c r="D148" s="203"/>
      <c r="E148" s="89"/>
      <c r="F148" s="89"/>
    </row>
    <row r="149" spans="1:6" ht="12.75">
      <c r="A149" s="89"/>
      <c r="B149" s="65"/>
      <c r="C149" s="89"/>
      <c r="D149" s="203"/>
      <c r="E149" s="89"/>
      <c r="F149" s="89"/>
    </row>
    <row r="150" spans="1:6" ht="12.75">
      <c r="A150" s="89"/>
      <c r="B150" s="65"/>
      <c r="C150" s="89"/>
      <c r="D150" s="203"/>
      <c r="E150" s="89"/>
      <c r="F150" s="89"/>
    </row>
    <row r="151" spans="1:6" ht="12.75">
      <c r="A151" s="89"/>
      <c r="B151" s="65"/>
      <c r="C151" s="89"/>
      <c r="D151" s="203"/>
      <c r="E151" s="89"/>
      <c r="F151" s="89"/>
    </row>
    <row r="152" spans="1:6" ht="12.75">
      <c r="A152" s="89"/>
      <c r="B152" s="65"/>
      <c r="C152" s="89"/>
      <c r="D152" s="203"/>
      <c r="E152" s="89"/>
      <c r="F152" s="89"/>
    </row>
    <row r="153" spans="1:6" ht="12.75">
      <c r="A153" s="89"/>
      <c r="B153" s="65"/>
      <c r="C153" s="89"/>
      <c r="D153" s="213"/>
      <c r="E153" s="89"/>
      <c r="F153" s="89"/>
    </row>
    <row r="154" spans="1:6" ht="12.75">
      <c r="A154" s="89"/>
      <c r="B154" s="65"/>
      <c r="C154" s="89"/>
      <c r="D154" s="213"/>
      <c r="E154" s="89"/>
      <c r="F154" s="89"/>
    </row>
    <row r="155" spans="1:6" ht="12">
      <c r="A155" s="89"/>
      <c r="B155" s="137"/>
      <c r="C155" s="89"/>
      <c r="D155" s="205"/>
      <c r="E155" s="89"/>
      <c r="F155" s="89"/>
    </row>
    <row r="156" spans="1:6" ht="12">
      <c r="A156" s="151"/>
      <c r="B156" s="137"/>
      <c r="C156" s="89"/>
      <c r="D156" s="205"/>
      <c r="E156" s="89"/>
      <c r="F156" s="89"/>
    </row>
    <row r="157" spans="1:6" ht="12">
      <c r="A157" s="894"/>
      <c r="B157" s="901"/>
      <c r="C157" s="170"/>
      <c r="D157" s="210"/>
      <c r="E157" s="894"/>
      <c r="F157" s="894"/>
    </row>
    <row r="158" spans="1:6" ht="12.75">
      <c r="A158" s="151"/>
      <c r="B158" s="166" t="s">
        <v>433</v>
      </c>
      <c r="C158" s="151"/>
      <c r="D158" s="202"/>
      <c r="E158" s="151" t="s">
        <v>190</v>
      </c>
      <c r="F158" s="902">
        <f>SUM(F110:F155)</f>
        <v>0</v>
      </c>
    </row>
    <row r="159" spans="1:6" ht="12.75">
      <c r="A159" s="233"/>
      <c r="B159" s="149"/>
      <c r="C159" s="903"/>
      <c r="D159" s="215"/>
      <c r="E159" s="903"/>
      <c r="F159" s="903"/>
    </row>
    <row r="160" spans="1:6" ht="12">
      <c r="A160" s="233"/>
      <c r="B160" s="244" t="s">
        <v>979</v>
      </c>
      <c r="C160" s="233"/>
      <c r="D160" s="213"/>
      <c r="E160" s="233"/>
      <c r="F160" s="233"/>
    </row>
    <row r="161" spans="1:6" ht="12">
      <c r="A161" s="234"/>
      <c r="B161" s="234"/>
      <c r="C161" s="234"/>
      <c r="D161" s="202"/>
      <c r="E161" s="234"/>
      <c r="F161" s="904"/>
    </row>
    <row r="162" spans="1:6" ht="12.75">
      <c r="A162" s="982" t="s">
        <v>210</v>
      </c>
      <c r="B162" s="982" t="s">
        <v>211</v>
      </c>
      <c r="C162" s="982" t="s">
        <v>212</v>
      </c>
      <c r="D162" s="982" t="s">
        <v>213</v>
      </c>
      <c r="E162" s="982" t="s">
        <v>214</v>
      </c>
      <c r="F162" s="59" t="s">
        <v>215</v>
      </c>
    </row>
    <row r="163" spans="1:6" ht="12.75">
      <c r="A163" s="983"/>
      <c r="B163" s="983"/>
      <c r="C163" s="983"/>
      <c r="D163" s="983"/>
      <c r="E163" s="983"/>
      <c r="F163" s="166" t="s">
        <v>0</v>
      </c>
    </row>
    <row r="164" spans="1:6" ht="12.75">
      <c r="A164" s="89"/>
      <c r="B164" s="148"/>
      <c r="C164" s="89"/>
      <c r="D164" s="203"/>
      <c r="E164" s="89"/>
      <c r="F164" s="89"/>
    </row>
    <row r="165" spans="1:6" ht="12.75">
      <c r="A165" s="89"/>
      <c r="B165" s="28" t="s">
        <v>679</v>
      </c>
      <c r="C165" s="89"/>
      <c r="D165" s="203"/>
      <c r="E165" s="89"/>
      <c r="F165" s="89"/>
    </row>
    <row r="166" spans="1:6" ht="12">
      <c r="A166" s="89"/>
      <c r="B166" s="137"/>
      <c r="C166" s="86"/>
      <c r="D166" s="214"/>
      <c r="E166" s="89"/>
      <c r="F166" s="89"/>
    </row>
    <row r="167" spans="1:6" ht="12.75">
      <c r="A167" s="89"/>
      <c r="B167" s="62" t="s">
        <v>313</v>
      </c>
      <c r="C167" s="89"/>
      <c r="D167" s="205"/>
      <c r="E167" s="89"/>
      <c r="F167" s="89"/>
    </row>
    <row r="168" spans="1:6" ht="12.75">
      <c r="A168" s="89"/>
      <c r="B168" s="62"/>
      <c r="C168" s="89"/>
      <c r="D168" s="205"/>
      <c r="E168" s="89"/>
      <c r="F168" s="89"/>
    </row>
    <row r="169" spans="1:6" ht="12.75">
      <c r="A169" s="89"/>
      <c r="B169" s="62" t="s">
        <v>234</v>
      </c>
      <c r="C169" s="89"/>
      <c r="D169" s="205"/>
      <c r="E169" s="89"/>
      <c r="F169" s="89"/>
    </row>
    <row r="170" spans="1:6" ht="12">
      <c r="A170" s="89"/>
      <c r="B170" s="137"/>
      <c r="C170" s="89"/>
      <c r="D170" s="205"/>
      <c r="E170" s="89"/>
      <c r="F170" s="89"/>
    </row>
    <row r="171" spans="1:6" ht="12.75">
      <c r="A171" s="89"/>
      <c r="B171" s="64" t="s">
        <v>85</v>
      </c>
      <c r="C171" s="89"/>
      <c r="D171" s="205"/>
      <c r="E171" s="89"/>
      <c r="F171" s="89"/>
    </row>
    <row r="172" spans="1:6" ht="12.75">
      <c r="A172" s="89"/>
      <c r="B172" s="65" t="s">
        <v>81</v>
      </c>
      <c r="C172" s="89"/>
      <c r="D172" s="205"/>
      <c r="E172" s="89"/>
      <c r="F172" s="89"/>
    </row>
    <row r="173" spans="1:6" ht="12.75">
      <c r="A173" s="89"/>
      <c r="B173" s="49"/>
      <c r="C173" s="89"/>
      <c r="D173" s="227"/>
      <c r="E173" s="91"/>
      <c r="F173" s="91"/>
    </row>
    <row r="174" spans="1:6" ht="14.25">
      <c r="A174" s="86" t="s">
        <v>216</v>
      </c>
      <c r="B174" s="89" t="s">
        <v>931</v>
      </c>
      <c r="C174" s="86" t="s">
        <v>120</v>
      </c>
      <c r="D174" s="227">
        <v>103</v>
      </c>
      <c r="E174" s="91"/>
      <c r="F174" s="91">
        <f>D174*E174</f>
        <v>0</v>
      </c>
    </row>
    <row r="175" spans="1:6" ht="12">
      <c r="A175" s="89"/>
      <c r="B175" s="89"/>
      <c r="C175" s="89"/>
      <c r="D175" s="227"/>
      <c r="E175" s="91"/>
      <c r="F175" s="91"/>
    </row>
    <row r="176" spans="1:6" ht="14.25">
      <c r="A176" s="86" t="s">
        <v>217</v>
      </c>
      <c r="B176" s="89" t="s">
        <v>797</v>
      </c>
      <c r="C176" s="86" t="s">
        <v>120</v>
      </c>
      <c r="D176" s="227">
        <v>4</v>
      </c>
      <c r="E176" s="91"/>
      <c r="F176" s="91">
        <f>D176*E176</f>
        <v>0</v>
      </c>
    </row>
    <row r="177" spans="1:6" ht="12.75">
      <c r="A177" s="86"/>
      <c r="B177" s="49"/>
      <c r="C177" s="89"/>
      <c r="D177" s="205"/>
      <c r="E177" s="91"/>
      <c r="F177" s="91"/>
    </row>
    <row r="178" spans="1:6" ht="12">
      <c r="A178" s="86" t="s">
        <v>221</v>
      </c>
      <c r="B178" s="89" t="s">
        <v>221</v>
      </c>
      <c r="C178" s="86" t="s">
        <v>221</v>
      </c>
      <c r="D178" s="227" t="s">
        <v>221</v>
      </c>
      <c r="E178" s="91" t="s">
        <v>221</v>
      </c>
      <c r="F178" s="91" t="s">
        <v>221</v>
      </c>
    </row>
    <row r="179" spans="1:6" ht="12.75">
      <c r="A179" s="89"/>
      <c r="B179" s="49"/>
      <c r="C179" s="89"/>
      <c r="D179" s="205"/>
      <c r="E179" s="89"/>
      <c r="F179" s="89"/>
    </row>
    <row r="180" spans="1:6" ht="12.75">
      <c r="A180" s="89"/>
      <c r="B180" s="49"/>
      <c r="C180" s="89"/>
      <c r="D180" s="203"/>
      <c r="E180" s="89"/>
      <c r="F180" s="89"/>
    </row>
    <row r="181" spans="1:6" ht="12.75">
      <c r="A181" s="89"/>
      <c r="B181" s="49"/>
      <c r="C181" s="89"/>
      <c r="D181" s="203"/>
      <c r="E181" s="89"/>
      <c r="F181" s="89"/>
    </row>
    <row r="182" spans="1:6" ht="12.75">
      <c r="A182" s="89"/>
      <c r="B182" s="49"/>
      <c r="C182" s="89"/>
      <c r="D182" s="203"/>
      <c r="E182" s="89"/>
      <c r="F182" s="89"/>
    </row>
    <row r="183" spans="1:6" ht="12.75">
      <c r="A183" s="89"/>
      <c r="B183" s="49"/>
      <c r="C183" s="89"/>
      <c r="D183" s="203"/>
      <c r="E183" s="89"/>
      <c r="F183" s="89"/>
    </row>
    <row r="184" spans="1:6" ht="12.75">
      <c r="A184" s="89"/>
      <c r="B184" s="49"/>
      <c r="C184" s="89"/>
      <c r="D184" s="203"/>
      <c r="E184" s="89"/>
      <c r="F184" s="89"/>
    </row>
    <row r="185" spans="1:6" ht="12.75">
      <c r="A185" s="89"/>
      <c r="B185" s="49"/>
      <c r="C185" s="89"/>
      <c r="D185" s="203"/>
      <c r="E185" s="89"/>
      <c r="F185" s="89"/>
    </row>
    <row r="186" spans="1:6" ht="12.75">
      <c r="A186" s="89"/>
      <c r="B186" s="49"/>
      <c r="C186" s="89"/>
      <c r="D186" s="203"/>
      <c r="E186" s="89"/>
      <c r="F186" s="89"/>
    </row>
    <row r="187" spans="1:6" ht="12.75">
      <c r="A187" s="89"/>
      <c r="B187" s="49"/>
      <c r="C187" s="89"/>
      <c r="D187" s="203"/>
      <c r="E187" s="89"/>
      <c r="F187" s="89"/>
    </row>
    <row r="188" spans="1:6" ht="12.75">
      <c r="A188" s="89"/>
      <c r="B188" s="49"/>
      <c r="C188" s="89"/>
      <c r="D188" s="203"/>
      <c r="E188" s="89"/>
      <c r="F188" s="89"/>
    </row>
    <row r="189" spans="1:6" ht="12.75">
      <c r="A189" s="89"/>
      <c r="B189" s="49"/>
      <c r="C189" s="89"/>
      <c r="D189" s="203"/>
      <c r="E189" s="89"/>
      <c r="F189" s="89"/>
    </row>
    <row r="190" spans="1:6" ht="12.75">
      <c r="A190" s="89"/>
      <c r="B190" s="49"/>
      <c r="C190" s="89"/>
      <c r="D190" s="203"/>
      <c r="E190" s="89"/>
      <c r="F190" s="89"/>
    </row>
    <row r="191" spans="1:6" ht="12.75">
      <c r="A191" s="89"/>
      <c r="B191" s="49"/>
      <c r="C191" s="89"/>
      <c r="D191" s="203"/>
      <c r="E191" s="89"/>
      <c r="F191" s="89"/>
    </row>
    <row r="192" spans="1:6" ht="12.75">
      <c r="A192" s="89"/>
      <c r="B192" s="49"/>
      <c r="C192" s="89"/>
      <c r="D192" s="203"/>
      <c r="E192" s="89"/>
      <c r="F192" s="89"/>
    </row>
    <row r="193" spans="1:6" ht="12.75">
      <c r="A193" s="89"/>
      <c r="B193" s="49"/>
      <c r="C193" s="89"/>
      <c r="D193" s="203"/>
      <c r="E193" s="89"/>
      <c r="F193" s="89"/>
    </row>
    <row r="194" spans="1:6" ht="12.75">
      <c r="A194" s="89"/>
      <c r="B194" s="49"/>
      <c r="C194" s="89"/>
      <c r="D194" s="203"/>
      <c r="E194" s="89"/>
      <c r="F194" s="89"/>
    </row>
    <row r="195" spans="1:6" ht="12.75">
      <c r="A195" s="89"/>
      <c r="B195" s="49"/>
      <c r="C195" s="89"/>
      <c r="D195" s="203"/>
      <c r="E195" s="89"/>
      <c r="F195" s="89"/>
    </row>
    <row r="196" spans="1:6" ht="12.75">
      <c r="A196" s="89"/>
      <c r="B196" s="49"/>
      <c r="C196" s="89"/>
      <c r="D196" s="203"/>
      <c r="E196" s="89"/>
      <c r="F196" s="89"/>
    </row>
    <row r="197" spans="1:6" ht="12.75">
      <c r="A197" s="89"/>
      <c r="B197" s="49"/>
      <c r="C197" s="89"/>
      <c r="D197" s="203"/>
      <c r="E197" s="89"/>
      <c r="F197" s="89"/>
    </row>
    <row r="198" spans="1:6" ht="12.75">
      <c r="A198" s="89"/>
      <c r="B198" s="49"/>
      <c r="C198" s="89"/>
      <c r="D198" s="203"/>
      <c r="E198" s="89"/>
      <c r="F198" s="89"/>
    </row>
    <row r="199" spans="1:6" ht="12.75">
      <c r="A199" s="89"/>
      <c r="B199" s="49"/>
      <c r="C199" s="89"/>
      <c r="D199" s="203"/>
      <c r="E199" s="89"/>
      <c r="F199" s="89"/>
    </row>
    <row r="200" spans="1:6" ht="12.75">
      <c r="A200" s="89"/>
      <c r="B200" s="49"/>
      <c r="C200" s="89"/>
      <c r="D200" s="203"/>
      <c r="E200" s="89"/>
      <c r="F200" s="89"/>
    </row>
    <row r="201" spans="1:6" ht="12.75">
      <c r="A201" s="89"/>
      <c r="B201" s="49"/>
      <c r="C201" s="89"/>
      <c r="D201" s="203"/>
      <c r="E201" s="89"/>
      <c r="F201" s="89"/>
    </row>
    <row r="202" spans="1:6" ht="12.75">
      <c r="A202" s="89"/>
      <c r="B202" s="49"/>
      <c r="C202" s="89"/>
      <c r="D202" s="203"/>
      <c r="E202" s="89"/>
      <c r="F202" s="89"/>
    </row>
    <row r="203" spans="1:6" ht="12.75">
      <c r="A203" s="89"/>
      <c r="B203" s="49"/>
      <c r="C203" s="89"/>
      <c r="D203" s="203"/>
      <c r="E203" s="89"/>
      <c r="F203" s="89"/>
    </row>
    <row r="204" spans="1:6" ht="12.75">
      <c r="A204" s="89"/>
      <c r="B204" s="49"/>
      <c r="C204" s="89"/>
      <c r="D204" s="203"/>
      <c r="E204" s="89"/>
      <c r="F204" s="89"/>
    </row>
    <row r="205" spans="1:6" ht="12.75">
      <c r="A205" s="89"/>
      <c r="B205" s="49"/>
      <c r="C205" s="89"/>
      <c r="D205" s="203"/>
      <c r="E205" s="89"/>
      <c r="F205" s="89"/>
    </row>
    <row r="206" spans="1:6" ht="12.75">
      <c r="A206" s="89"/>
      <c r="B206" s="49"/>
      <c r="C206" s="89"/>
      <c r="D206" s="203"/>
      <c r="E206" s="89"/>
      <c r="F206" s="89"/>
    </row>
    <row r="207" spans="1:6" ht="12.75">
      <c r="A207" s="89"/>
      <c r="B207" s="49"/>
      <c r="C207" s="89"/>
      <c r="D207" s="203"/>
      <c r="E207" s="89"/>
      <c r="F207" s="89"/>
    </row>
    <row r="208" spans="1:6" ht="12.75">
      <c r="A208" s="89"/>
      <c r="B208" s="49"/>
      <c r="C208" s="89"/>
      <c r="D208" s="203"/>
      <c r="E208" s="89"/>
      <c r="F208" s="89"/>
    </row>
    <row r="209" spans="1:6" ht="12.75">
      <c r="A209" s="89"/>
      <c r="B209" s="49"/>
      <c r="C209" s="89"/>
      <c r="D209" s="203"/>
      <c r="E209" s="89"/>
      <c r="F209" s="89"/>
    </row>
    <row r="210" spans="1:6" ht="12.75">
      <c r="A210" s="89"/>
      <c r="B210" s="49"/>
      <c r="C210" s="89"/>
      <c r="D210" s="203"/>
      <c r="E210" s="89"/>
      <c r="F210" s="89"/>
    </row>
    <row r="211" spans="1:6" ht="12.75">
      <c r="A211" s="89"/>
      <c r="B211" s="49"/>
      <c r="C211" s="89"/>
      <c r="D211" s="203"/>
      <c r="E211" s="89"/>
      <c r="F211" s="89"/>
    </row>
    <row r="212" spans="1:6" ht="12.75">
      <c r="A212" s="89"/>
      <c r="B212" s="49"/>
      <c r="C212" s="89"/>
      <c r="D212" s="203"/>
      <c r="E212" s="89"/>
      <c r="F212" s="89"/>
    </row>
    <row r="213" spans="1:6" ht="12.75">
      <c r="A213" s="89"/>
      <c r="B213" s="49"/>
      <c r="C213" s="89"/>
      <c r="D213" s="203"/>
      <c r="E213" s="89"/>
      <c r="F213" s="89"/>
    </row>
    <row r="214" spans="1:6" ht="12">
      <c r="A214" s="894"/>
      <c r="B214" s="170"/>
      <c r="C214" s="894"/>
      <c r="D214" s="209"/>
      <c r="E214" s="894"/>
      <c r="F214" s="894"/>
    </row>
    <row r="215" spans="1:6" ht="12.75">
      <c r="A215" s="151"/>
      <c r="B215" s="166" t="s">
        <v>433</v>
      </c>
      <c r="C215" s="151"/>
      <c r="D215" s="212"/>
      <c r="E215" s="151"/>
      <c r="F215" s="902">
        <f>SUM(F173:F213)</f>
        <v>0</v>
      </c>
    </row>
    <row r="216" spans="1:6" ht="12">
      <c r="A216" s="137"/>
      <c r="B216" s="137"/>
      <c r="C216" s="137"/>
      <c r="D216" s="205"/>
      <c r="E216" s="137"/>
      <c r="F216" s="137"/>
    </row>
    <row r="217" spans="1:6" ht="12">
      <c r="A217" s="233"/>
      <c r="B217" s="245" t="s">
        <v>980</v>
      </c>
      <c r="C217" s="96"/>
      <c r="D217" s="208"/>
      <c r="E217" s="233"/>
      <c r="F217" s="233"/>
    </row>
    <row r="218" spans="1:6" ht="12">
      <c r="A218" s="234"/>
      <c r="B218" s="234"/>
      <c r="C218" s="234"/>
      <c r="D218" s="202"/>
      <c r="E218" s="234"/>
      <c r="F218" s="904"/>
    </row>
    <row r="219" spans="1:6" ht="12.75">
      <c r="A219" s="982" t="s">
        <v>210</v>
      </c>
      <c r="B219" s="982" t="s">
        <v>211</v>
      </c>
      <c r="C219" s="982" t="s">
        <v>212</v>
      </c>
      <c r="D219" s="982" t="s">
        <v>213</v>
      </c>
      <c r="E219" s="982" t="s">
        <v>214</v>
      </c>
      <c r="F219" s="59" t="s">
        <v>215</v>
      </c>
    </row>
    <row r="220" spans="1:6" ht="12.75">
      <c r="A220" s="983"/>
      <c r="B220" s="983"/>
      <c r="C220" s="983"/>
      <c r="D220" s="983"/>
      <c r="E220" s="983"/>
      <c r="F220" s="166" t="s">
        <v>0</v>
      </c>
    </row>
    <row r="221" spans="1:6" ht="12">
      <c r="A221" s="278"/>
      <c r="B221" s="267"/>
      <c r="C221" s="231"/>
      <c r="D221" s="229"/>
      <c r="E221" s="279"/>
      <c r="F221" s="279"/>
    </row>
    <row r="222" spans="1:6" ht="12.75">
      <c r="A222" s="89"/>
      <c r="B222" s="28" t="s">
        <v>480</v>
      </c>
      <c r="C222" s="89"/>
      <c r="D222" s="203"/>
      <c r="E222" s="89"/>
      <c r="F222" s="89"/>
    </row>
    <row r="223" spans="1:6" ht="12">
      <c r="A223" s="89"/>
      <c r="B223" s="137"/>
      <c r="C223" s="86"/>
      <c r="D223" s="214"/>
      <c r="E223" s="89"/>
      <c r="F223" s="89"/>
    </row>
    <row r="224" spans="1:6" ht="12.75">
      <c r="A224" s="89"/>
      <c r="B224" s="62" t="s">
        <v>496</v>
      </c>
      <c r="C224" s="89"/>
      <c r="D224" s="205"/>
      <c r="E224" s="89"/>
      <c r="F224" s="89"/>
    </row>
    <row r="225" spans="1:6" ht="12.75">
      <c r="A225" s="278"/>
      <c r="B225" s="198"/>
      <c r="C225" s="231"/>
      <c r="D225" s="229"/>
      <c r="E225" s="91"/>
      <c r="F225" s="279"/>
    </row>
    <row r="226" spans="1:6" ht="12.75">
      <c r="A226" s="278"/>
      <c r="B226" s="198" t="s">
        <v>235</v>
      </c>
      <c r="C226" s="231"/>
      <c r="D226" s="229"/>
      <c r="E226" s="91"/>
      <c r="F226" s="279"/>
    </row>
    <row r="227" spans="1:6" ht="12.75">
      <c r="A227" s="278"/>
      <c r="B227" s="198"/>
      <c r="C227" s="231"/>
      <c r="D227" s="229"/>
      <c r="E227" s="91"/>
      <c r="F227" s="279"/>
    </row>
    <row r="228" spans="1:6" ht="49.5">
      <c r="A228" s="280" t="s">
        <v>216</v>
      </c>
      <c r="B228" s="905" t="s">
        <v>828</v>
      </c>
      <c r="C228" s="231" t="s">
        <v>266</v>
      </c>
      <c r="D228" s="232">
        <v>2</v>
      </c>
      <c r="E228" s="91"/>
      <c r="F228" s="91">
        <f>D228*E228</f>
        <v>0</v>
      </c>
    </row>
    <row r="229" spans="1:6" ht="12">
      <c r="A229" s="278"/>
      <c r="B229" s="230"/>
      <c r="C229" s="231"/>
      <c r="D229" s="229"/>
      <c r="E229" s="91"/>
      <c r="F229" s="91"/>
    </row>
    <row r="230" spans="1:6" ht="12">
      <c r="A230" s="278" t="s">
        <v>217</v>
      </c>
      <c r="B230" s="230" t="s">
        <v>800</v>
      </c>
      <c r="C230" s="231" t="s">
        <v>266</v>
      </c>
      <c r="D230" s="232">
        <v>3</v>
      </c>
      <c r="E230" s="91"/>
      <c r="F230" s="91">
        <f>D230*E230</f>
        <v>0</v>
      </c>
    </row>
    <row r="231" spans="1:6" ht="12">
      <c r="A231" s="278"/>
      <c r="B231" s="230"/>
      <c r="C231" s="231"/>
      <c r="D231" s="229"/>
      <c r="E231" s="91"/>
      <c r="F231" s="91"/>
    </row>
    <row r="232" spans="1:6" ht="12.75">
      <c r="A232" s="278" t="s">
        <v>221</v>
      </c>
      <c r="B232" s="228" t="s">
        <v>801</v>
      </c>
      <c r="C232" s="231" t="s">
        <v>221</v>
      </c>
      <c r="D232" s="232" t="s">
        <v>221</v>
      </c>
      <c r="E232" s="91"/>
      <c r="F232" s="91" t="s">
        <v>221</v>
      </c>
    </row>
    <row r="233" spans="1:6" ht="12">
      <c r="A233" s="278"/>
      <c r="B233" s="230"/>
      <c r="C233" s="231"/>
      <c r="D233" s="229"/>
      <c r="E233" s="91"/>
      <c r="F233" s="91"/>
    </row>
    <row r="234" spans="1:6" ht="12">
      <c r="A234" s="278" t="s">
        <v>218</v>
      </c>
      <c r="B234" s="230" t="s">
        <v>802</v>
      </c>
      <c r="C234" s="231" t="s">
        <v>266</v>
      </c>
      <c r="D234" s="232">
        <v>1</v>
      </c>
      <c r="E234" s="91"/>
      <c r="F234" s="91">
        <f>D234*E234</f>
        <v>0</v>
      </c>
    </row>
    <row r="235" spans="1:6" ht="12">
      <c r="A235" s="278"/>
      <c r="B235" s="230"/>
      <c r="C235" s="231"/>
      <c r="D235" s="229"/>
      <c r="E235" s="91"/>
      <c r="F235" s="91"/>
    </row>
    <row r="236" spans="1:6" ht="12.75">
      <c r="A236" s="278" t="s">
        <v>221</v>
      </c>
      <c r="B236" s="228" t="s">
        <v>736</v>
      </c>
      <c r="C236" s="231" t="s">
        <v>221</v>
      </c>
      <c r="D236" s="232" t="s">
        <v>221</v>
      </c>
      <c r="E236" s="91"/>
      <c r="F236" s="91" t="s">
        <v>731</v>
      </c>
    </row>
    <row r="237" spans="1:6" ht="12">
      <c r="A237" s="278"/>
      <c r="B237" s="230"/>
      <c r="C237" s="231"/>
      <c r="D237" s="232"/>
      <c r="E237" s="91"/>
      <c r="F237" s="91"/>
    </row>
    <row r="238" spans="1:6" ht="37.5">
      <c r="A238" s="278" t="s">
        <v>219</v>
      </c>
      <c r="B238" s="284" t="s">
        <v>878</v>
      </c>
      <c r="C238" s="86" t="s">
        <v>120</v>
      </c>
      <c r="D238" s="241">
        <v>12</v>
      </c>
      <c r="E238" s="108"/>
      <c r="F238" s="91">
        <f>D238*E238</f>
        <v>0</v>
      </c>
    </row>
    <row r="239" spans="1:6" ht="12">
      <c r="A239" s="278" t="s">
        <v>221</v>
      </c>
      <c r="B239" s="230" t="s">
        <v>719</v>
      </c>
      <c r="C239" s="231" t="s">
        <v>730</v>
      </c>
      <c r="D239" s="232" t="s">
        <v>221</v>
      </c>
      <c r="E239" s="91"/>
      <c r="F239" s="91" t="s">
        <v>221</v>
      </c>
    </row>
    <row r="240" spans="1:6" ht="12.75">
      <c r="A240" s="278" t="s">
        <v>221</v>
      </c>
      <c r="B240" s="328" t="s">
        <v>574</v>
      </c>
      <c r="C240" s="241"/>
      <c r="D240" s="219"/>
      <c r="E240" s="108"/>
      <c r="F240" s="282"/>
    </row>
    <row r="241" spans="1:6" ht="12">
      <c r="A241" s="278"/>
      <c r="B241" s="284"/>
      <c r="C241" s="241"/>
      <c r="D241" s="241"/>
      <c r="E241" s="108"/>
      <c r="F241" s="91"/>
    </row>
    <row r="242" spans="1:6" ht="12">
      <c r="A242" s="278" t="s">
        <v>220</v>
      </c>
      <c r="B242" s="906" t="s">
        <v>804</v>
      </c>
      <c r="C242" s="241"/>
      <c r="D242" s="261"/>
      <c r="E242" s="907"/>
      <c r="F242" s="91"/>
    </row>
    <row r="243" spans="1:6" ht="12">
      <c r="A243" s="278"/>
      <c r="B243" s="230" t="s">
        <v>805</v>
      </c>
      <c r="C243" s="231" t="s">
        <v>266</v>
      </c>
      <c r="D243" s="232">
        <v>2</v>
      </c>
      <c r="E243" s="91"/>
      <c r="F243" s="91">
        <f>D243*E243</f>
        <v>0</v>
      </c>
    </row>
    <row r="244" spans="1:6" ht="12">
      <c r="A244" s="278" t="s">
        <v>221</v>
      </c>
      <c r="B244" s="230" t="s">
        <v>221</v>
      </c>
      <c r="C244" s="231" t="s">
        <v>221</v>
      </c>
      <c r="D244" s="232" t="s">
        <v>221</v>
      </c>
      <c r="E244" s="91"/>
      <c r="F244" s="91" t="s">
        <v>221</v>
      </c>
    </row>
    <row r="245" spans="1:6" ht="12">
      <c r="A245" s="278" t="s">
        <v>222</v>
      </c>
      <c r="B245" s="230" t="s">
        <v>806</v>
      </c>
      <c r="C245" s="231" t="s">
        <v>266</v>
      </c>
      <c r="D245" s="232">
        <v>1</v>
      </c>
      <c r="E245" s="91"/>
      <c r="F245" s="91">
        <f>D245*E245</f>
        <v>0</v>
      </c>
    </row>
    <row r="246" spans="1:6" ht="12">
      <c r="A246" s="278" t="s">
        <v>221</v>
      </c>
      <c r="B246" s="230" t="s">
        <v>221</v>
      </c>
      <c r="C246" s="231" t="s">
        <v>221</v>
      </c>
      <c r="D246" s="232" t="s">
        <v>221</v>
      </c>
      <c r="E246" s="91"/>
      <c r="F246" s="91" t="s">
        <v>221</v>
      </c>
    </row>
    <row r="247" spans="1:6" ht="12">
      <c r="A247" s="278" t="s">
        <v>223</v>
      </c>
      <c r="B247" s="230" t="s">
        <v>807</v>
      </c>
      <c r="C247" s="231" t="s">
        <v>266</v>
      </c>
      <c r="D247" s="232">
        <v>1</v>
      </c>
      <c r="E247" s="91"/>
      <c r="F247" s="91">
        <f>D247*E247</f>
        <v>0</v>
      </c>
    </row>
    <row r="248" spans="1:6" ht="12">
      <c r="A248" s="278" t="s">
        <v>221</v>
      </c>
      <c r="B248" s="230"/>
      <c r="C248" s="231" t="s">
        <v>221</v>
      </c>
      <c r="D248" s="229" t="s">
        <v>221</v>
      </c>
      <c r="E248" s="314"/>
      <c r="F248" s="91" t="s">
        <v>221</v>
      </c>
    </row>
    <row r="249" spans="1:6" ht="12">
      <c r="A249" s="278" t="s">
        <v>224</v>
      </c>
      <c r="B249" s="230" t="s">
        <v>808</v>
      </c>
      <c r="C249" s="231" t="s">
        <v>266</v>
      </c>
      <c r="D249" s="232">
        <v>1</v>
      </c>
      <c r="E249" s="91"/>
      <c r="F249" s="91">
        <f>D249*E249</f>
        <v>0</v>
      </c>
    </row>
    <row r="250" spans="1:6" ht="12">
      <c r="A250" s="280" t="s">
        <v>221</v>
      </c>
      <c r="B250" s="230" t="s">
        <v>221</v>
      </c>
      <c r="C250" s="231" t="s">
        <v>221</v>
      </c>
      <c r="D250" s="232" t="s">
        <v>221</v>
      </c>
      <c r="E250" s="91"/>
      <c r="F250" s="91" t="s">
        <v>221</v>
      </c>
    </row>
    <row r="251" spans="1:6" ht="12">
      <c r="A251" s="278" t="s">
        <v>270</v>
      </c>
      <c r="B251" s="230" t="s">
        <v>812</v>
      </c>
      <c r="C251" s="231" t="s">
        <v>266</v>
      </c>
      <c r="D251" s="232">
        <v>1</v>
      </c>
      <c r="E251" s="91"/>
      <c r="F251" s="91">
        <f>D251*E251</f>
        <v>0</v>
      </c>
    </row>
    <row r="252" spans="1:6" ht="12">
      <c r="A252" s="278" t="s">
        <v>221</v>
      </c>
      <c r="B252" s="230" t="s">
        <v>221</v>
      </c>
      <c r="C252" s="231" t="s">
        <v>221</v>
      </c>
      <c r="D252" s="232" t="s">
        <v>221</v>
      </c>
      <c r="E252" s="91"/>
      <c r="F252" s="91" t="s">
        <v>221</v>
      </c>
    </row>
    <row r="253" spans="1:6" ht="12">
      <c r="A253" s="278" t="s">
        <v>225</v>
      </c>
      <c r="B253" s="230" t="s">
        <v>809</v>
      </c>
      <c r="C253" s="231" t="s">
        <v>266</v>
      </c>
      <c r="D253" s="232">
        <v>2</v>
      </c>
      <c r="E253" s="91"/>
      <c r="F253" s="91">
        <f>D253*E253</f>
        <v>0</v>
      </c>
    </row>
    <row r="254" spans="1:6" ht="12">
      <c r="A254" s="278"/>
      <c r="B254" s="230" t="s">
        <v>221</v>
      </c>
      <c r="C254" s="231" t="s">
        <v>725</v>
      </c>
      <c r="D254" s="232" t="s">
        <v>221</v>
      </c>
      <c r="E254" s="91"/>
      <c r="F254" s="91" t="s">
        <v>221</v>
      </c>
    </row>
    <row r="255" spans="1:6" ht="12">
      <c r="A255" s="278" t="s">
        <v>229</v>
      </c>
      <c r="B255" s="230" t="s">
        <v>810</v>
      </c>
      <c r="C255" s="231" t="s">
        <v>266</v>
      </c>
      <c r="D255" s="232">
        <v>3</v>
      </c>
      <c r="E255" s="91"/>
      <c r="F255" s="91">
        <f>D255*E255</f>
        <v>0</v>
      </c>
    </row>
    <row r="256" spans="1:6" ht="14.25" customHeight="1">
      <c r="A256" s="278"/>
      <c r="B256" s="230"/>
      <c r="C256" s="231"/>
      <c r="D256" s="232"/>
      <c r="E256" s="91"/>
      <c r="F256" s="91"/>
    </row>
    <row r="257" spans="1:6" ht="12">
      <c r="A257" s="278" t="s">
        <v>727</v>
      </c>
      <c r="B257" s="230" t="s">
        <v>221</v>
      </c>
      <c r="C257" s="231" t="s">
        <v>728</v>
      </c>
      <c r="D257" s="232" t="s">
        <v>726</v>
      </c>
      <c r="E257" s="91" t="s">
        <v>803</v>
      </c>
      <c r="F257" s="91" t="s">
        <v>221</v>
      </c>
    </row>
    <row r="258" spans="1:6" ht="12">
      <c r="A258" s="385"/>
      <c r="B258" s="290"/>
      <c r="C258" s="386"/>
      <c r="D258" s="387"/>
      <c r="E258" s="388"/>
      <c r="F258" s="407"/>
    </row>
    <row r="259" spans="1:9" ht="12.75" customHeight="1">
      <c r="A259" s="325"/>
      <c r="B259" s="368" t="s">
        <v>226</v>
      </c>
      <c r="C259" s="266"/>
      <c r="D259" s="326"/>
      <c r="E259" s="366"/>
      <c r="F259" s="367">
        <f>SUM(F228:F258)</f>
        <v>0</v>
      </c>
      <c r="I259" s="249" t="s">
        <v>221</v>
      </c>
    </row>
    <row r="260" spans="1:6" ht="13.5" customHeight="1">
      <c r="A260" s="96"/>
      <c r="B260" s="88" t="s">
        <v>483</v>
      </c>
      <c r="C260" s="96"/>
      <c r="D260" s="213"/>
      <c r="E260" s="252"/>
      <c r="F260" s="908" t="s">
        <v>221</v>
      </c>
    </row>
    <row r="261" spans="1:6" ht="12">
      <c r="A261" s="227"/>
      <c r="B261" s="88" t="s">
        <v>221</v>
      </c>
      <c r="C261" s="137"/>
      <c r="D261" s="205"/>
      <c r="E261" s="137"/>
      <c r="F261" s="909" t="s">
        <v>221</v>
      </c>
    </row>
    <row r="262" spans="1:6" ht="13.5" customHeight="1">
      <c r="A262" s="982" t="s">
        <v>210</v>
      </c>
      <c r="B262" s="982" t="s">
        <v>211</v>
      </c>
      <c r="C262" s="982" t="s">
        <v>212</v>
      </c>
      <c r="D262" s="982" t="s">
        <v>213</v>
      </c>
      <c r="E262" s="982" t="s">
        <v>214</v>
      </c>
      <c r="F262" s="59" t="s">
        <v>215</v>
      </c>
    </row>
    <row r="263" spans="1:6" ht="12.75">
      <c r="A263" s="983"/>
      <c r="B263" s="983"/>
      <c r="C263" s="983"/>
      <c r="D263" s="983"/>
      <c r="E263" s="983"/>
      <c r="F263" s="166" t="s">
        <v>0</v>
      </c>
    </row>
    <row r="264" spans="1:6" ht="12.75">
      <c r="A264" s="278"/>
      <c r="B264" s="228" t="s">
        <v>627</v>
      </c>
      <c r="C264" s="231"/>
      <c r="D264" s="229"/>
      <c r="E264" s="91"/>
      <c r="F264" s="91"/>
    </row>
    <row r="265" spans="1:6" ht="24.75">
      <c r="A265" s="280" t="s">
        <v>216</v>
      </c>
      <c r="B265" s="239" t="s">
        <v>838</v>
      </c>
      <c r="C265" s="231" t="s">
        <v>228</v>
      </c>
      <c r="D265" s="232">
        <v>40</v>
      </c>
      <c r="E265" s="91"/>
      <c r="F265" s="91">
        <f>D265*E265</f>
        <v>0</v>
      </c>
    </row>
    <row r="266" spans="1:6" ht="12">
      <c r="A266" s="288"/>
      <c r="B266" s="284"/>
      <c r="C266" s="241"/>
      <c r="D266" s="219"/>
      <c r="E266" s="108"/>
      <c r="F266" s="282" t="s">
        <v>221</v>
      </c>
    </row>
    <row r="267" spans="1:6" ht="12.75">
      <c r="A267" s="288"/>
      <c r="B267" s="224" t="s">
        <v>488</v>
      </c>
      <c r="C267" s="241"/>
      <c r="D267" s="219"/>
      <c r="E267" s="108"/>
      <c r="F267" s="282" t="s">
        <v>221</v>
      </c>
    </row>
    <row r="268" spans="1:6" ht="12">
      <c r="A268" s="288"/>
      <c r="B268" s="284"/>
      <c r="C268" s="241"/>
      <c r="D268" s="219"/>
      <c r="E268" s="108"/>
      <c r="F268" s="282" t="s">
        <v>221</v>
      </c>
    </row>
    <row r="269" spans="1:6" ht="14.25">
      <c r="A269" s="288" t="s">
        <v>217</v>
      </c>
      <c r="B269" s="284" t="s">
        <v>580</v>
      </c>
      <c r="C269" s="241" t="s">
        <v>120</v>
      </c>
      <c r="D269" s="241">
        <v>202</v>
      </c>
      <c r="E269" s="108"/>
      <c r="F269" s="282">
        <f>D269*E269</f>
        <v>0</v>
      </c>
    </row>
    <row r="270" spans="1:6" ht="12">
      <c r="A270" s="288"/>
      <c r="B270" s="906"/>
      <c r="C270" s="241"/>
      <c r="D270" s="216"/>
      <c r="E270" s="108"/>
      <c r="F270" s="910"/>
    </row>
    <row r="271" spans="1:6" ht="12">
      <c r="A271" s="288" t="s">
        <v>221</v>
      </c>
      <c r="B271" s="906" t="s">
        <v>221</v>
      </c>
      <c r="C271" s="241" t="s">
        <v>265</v>
      </c>
      <c r="D271" s="241" t="s">
        <v>722</v>
      </c>
      <c r="E271" s="108" t="s">
        <v>221</v>
      </c>
      <c r="F271" s="282" t="s">
        <v>221</v>
      </c>
    </row>
    <row r="272" spans="1:6" ht="12">
      <c r="A272" s="86"/>
      <c r="B272" s="227"/>
      <c r="C272" s="89"/>
      <c r="D272" s="205"/>
      <c r="E272" s="89"/>
      <c r="F272" s="908"/>
    </row>
    <row r="273" spans="1:6" ht="12">
      <c r="A273" s="86"/>
      <c r="B273" s="137"/>
      <c r="C273" s="89"/>
      <c r="D273" s="214"/>
      <c r="E273" s="89"/>
      <c r="F273" s="155"/>
    </row>
    <row r="274" spans="1:6" ht="12">
      <c r="A274" s="86"/>
      <c r="B274" s="227" t="s">
        <v>981</v>
      </c>
      <c r="C274" s="89"/>
      <c r="D274" s="205"/>
      <c r="E274" s="89"/>
      <c r="F274" s="911">
        <f>SUM(F265:F271)</f>
        <v>0</v>
      </c>
    </row>
    <row r="275" spans="1:6" ht="12.75">
      <c r="A275" s="86"/>
      <c r="B275" s="65"/>
      <c r="C275" s="373"/>
      <c r="D275" s="203"/>
      <c r="E275" s="373"/>
      <c r="F275" s="282"/>
    </row>
    <row r="276" spans="1:6" ht="12.75">
      <c r="A276" s="86"/>
      <c r="B276" s="65"/>
      <c r="C276" s="373"/>
      <c r="D276" s="203"/>
      <c r="E276" s="89"/>
      <c r="F276" s="282"/>
    </row>
    <row r="277" spans="1:6" ht="12.75">
      <c r="A277" s="86"/>
      <c r="B277" s="65"/>
      <c r="C277" s="373"/>
      <c r="D277" s="203"/>
      <c r="E277" s="89"/>
      <c r="F277" s="135"/>
    </row>
    <row r="278" spans="1:6" ht="12">
      <c r="A278" s="86"/>
      <c r="B278" s="86" t="s">
        <v>982</v>
      </c>
      <c r="C278" s="373"/>
      <c r="D278" s="203"/>
      <c r="E278" s="89"/>
      <c r="F278" s="912">
        <f>F259</f>
        <v>0</v>
      </c>
    </row>
    <row r="279" spans="1:6" ht="12">
      <c r="A279" s="86"/>
      <c r="B279" s="885"/>
      <c r="C279" s="373"/>
      <c r="D279" s="203"/>
      <c r="E279" s="89"/>
      <c r="F279" s="135"/>
    </row>
    <row r="280" spans="1:6" ht="12">
      <c r="A280" s="86"/>
      <c r="B280" s="86" t="s">
        <v>983</v>
      </c>
      <c r="C280" s="373"/>
      <c r="D280" s="203"/>
      <c r="E280" s="89"/>
      <c r="F280" s="91">
        <f>F274</f>
        <v>0</v>
      </c>
    </row>
    <row r="281" spans="1:6" ht="12">
      <c r="A281" s="86"/>
      <c r="B281" s="96"/>
      <c r="C281" s="373"/>
      <c r="D281" s="203"/>
      <c r="E281" s="89"/>
      <c r="F281" s="91"/>
    </row>
    <row r="282" spans="1:6" ht="12">
      <c r="A282" s="86"/>
      <c r="B282" s="96"/>
      <c r="C282" s="373"/>
      <c r="D282" s="203"/>
      <c r="E282" s="89"/>
      <c r="F282" s="91"/>
    </row>
    <row r="283" spans="1:6" ht="12">
      <c r="A283" s="86"/>
      <c r="B283" s="96"/>
      <c r="C283" s="373"/>
      <c r="D283" s="203"/>
      <c r="E283" s="89"/>
      <c r="F283" s="91"/>
    </row>
    <row r="284" spans="1:6" ht="12">
      <c r="A284" s="86"/>
      <c r="B284" s="96"/>
      <c r="C284" s="373"/>
      <c r="D284" s="203"/>
      <c r="E284" s="89"/>
      <c r="F284" s="91"/>
    </row>
    <row r="285" spans="1:6" ht="12">
      <c r="A285" s="86"/>
      <c r="B285" s="96"/>
      <c r="C285" s="373"/>
      <c r="D285" s="203"/>
      <c r="E285" s="89"/>
      <c r="F285" s="91"/>
    </row>
    <row r="286" spans="1:6" ht="12">
      <c r="A286" s="86"/>
      <c r="B286" s="96"/>
      <c r="C286" s="373"/>
      <c r="D286" s="203"/>
      <c r="E286" s="89"/>
      <c r="F286" s="91"/>
    </row>
    <row r="287" spans="1:6" ht="12">
      <c r="A287" s="86"/>
      <c r="B287" s="96"/>
      <c r="C287" s="373"/>
      <c r="D287" s="203"/>
      <c r="E287" s="89"/>
      <c r="F287" s="91"/>
    </row>
    <row r="288" spans="1:6" ht="12">
      <c r="A288" s="86"/>
      <c r="B288" s="96"/>
      <c r="C288" s="373"/>
      <c r="D288" s="203"/>
      <c r="E288" s="89"/>
      <c r="F288" s="91"/>
    </row>
    <row r="289" spans="1:6" ht="12">
      <c r="A289" s="86"/>
      <c r="B289" s="96"/>
      <c r="C289" s="373"/>
      <c r="D289" s="203"/>
      <c r="E289" s="89"/>
      <c r="F289" s="91"/>
    </row>
    <row r="290" spans="1:6" ht="12">
      <c r="A290" s="86"/>
      <c r="B290" s="96"/>
      <c r="C290" s="373"/>
      <c r="D290" s="203"/>
      <c r="E290" s="89"/>
      <c r="F290" s="91"/>
    </row>
    <row r="291" spans="1:6" ht="12">
      <c r="A291" s="86"/>
      <c r="B291" s="96"/>
      <c r="C291" s="373"/>
      <c r="D291" s="203"/>
      <c r="E291" s="89"/>
      <c r="F291" s="91"/>
    </row>
    <row r="292" spans="1:6" ht="12">
      <c r="A292" s="86"/>
      <c r="B292" s="96"/>
      <c r="C292" s="373"/>
      <c r="D292" s="203"/>
      <c r="E292" s="89"/>
      <c r="F292" s="91"/>
    </row>
    <row r="293" spans="1:6" ht="12">
      <c r="A293" s="86"/>
      <c r="B293" s="96"/>
      <c r="C293" s="373"/>
      <c r="D293" s="203"/>
      <c r="E293" s="89"/>
      <c r="F293" s="91"/>
    </row>
    <row r="294" spans="1:6" ht="12">
      <c r="A294" s="86"/>
      <c r="B294" s="96"/>
      <c r="C294" s="373"/>
      <c r="D294" s="203"/>
      <c r="E294" s="89"/>
      <c r="F294" s="91"/>
    </row>
    <row r="295" spans="1:6" ht="12">
      <c r="A295" s="86"/>
      <c r="B295" s="96"/>
      <c r="C295" s="373"/>
      <c r="D295" s="203"/>
      <c r="E295" s="89"/>
      <c r="F295" s="91"/>
    </row>
    <row r="296" spans="1:6" ht="12">
      <c r="A296" s="86"/>
      <c r="B296" s="96"/>
      <c r="C296" s="373"/>
      <c r="D296" s="203"/>
      <c r="E296" s="89"/>
      <c r="F296" s="91"/>
    </row>
    <row r="297" spans="1:6" ht="12">
      <c r="A297" s="86"/>
      <c r="B297" s="96"/>
      <c r="C297" s="373"/>
      <c r="D297" s="203"/>
      <c r="E297" s="89"/>
      <c r="F297" s="91"/>
    </row>
    <row r="298" spans="1:6" ht="12">
      <c r="A298" s="86"/>
      <c r="B298" s="96"/>
      <c r="C298" s="373"/>
      <c r="D298" s="203"/>
      <c r="E298" s="89"/>
      <c r="F298" s="91"/>
    </row>
    <row r="299" spans="1:6" ht="12">
      <c r="A299" s="86"/>
      <c r="B299" s="96"/>
      <c r="C299" s="373"/>
      <c r="D299" s="203"/>
      <c r="E299" s="89"/>
      <c r="F299" s="91"/>
    </row>
    <row r="300" spans="1:6" ht="12">
      <c r="A300" s="86"/>
      <c r="B300" s="96"/>
      <c r="C300" s="373"/>
      <c r="D300" s="203"/>
      <c r="E300" s="89"/>
      <c r="F300" s="91"/>
    </row>
    <row r="301" spans="1:6" ht="12">
      <c r="A301" s="86"/>
      <c r="B301" s="96"/>
      <c r="C301" s="373"/>
      <c r="D301" s="203"/>
      <c r="E301" s="89"/>
      <c r="F301" s="91"/>
    </row>
    <row r="302" spans="1:6" ht="12">
      <c r="A302" s="86"/>
      <c r="B302" s="96"/>
      <c r="C302" s="373"/>
      <c r="D302" s="203"/>
      <c r="E302" s="89"/>
      <c r="F302" s="91"/>
    </row>
    <row r="303" spans="1:6" ht="12">
      <c r="A303" s="86"/>
      <c r="B303" s="96"/>
      <c r="C303" s="373"/>
      <c r="D303" s="203"/>
      <c r="E303" s="89"/>
      <c r="F303" s="91"/>
    </row>
    <row r="304" spans="1:6" ht="12">
      <c r="A304" s="86"/>
      <c r="B304" s="96"/>
      <c r="C304" s="373"/>
      <c r="D304" s="203"/>
      <c r="E304" s="89"/>
      <c r="F304" s="91"/>
    </row>
    <row r="305" spans="1:6" ht="12">
      <c r="A305" s="86"/>
      <c r="B305" s="96"/>
      <c r="C305" s="373"/>
      <c r="D305" s="203"/>
      <c r="E305" s="89"/>
      <c r="F305" s="91"/>
    </row>
    <row r="306" spans="1:6" ht="12">
      <c r="A306" s="86"/>
      <c r="B306" s="96"/>
      <c r="C306" s="373"/>
      <c r="D306" s="203"/>
      <c r="E306" s="89"/>
      <c r="F306" s="91"/>
    </row>
    <row r="307" spans="1:6" ht="12">
      <c r="A307" s="86"/>
      <c r="B307" s="137"/>
      <c r="C307" s="373"/>
      <c r="D307" s="204"/>
      <c r="E307" s="89"/>
      <c r="F307" s="91"/>
    </row>
    <row r="308" spans="1:6" ht="12">
      <c r="A308" s="281"/>
      <c r="B308" s="283"/>
      <c r="C308" s="241"/>
      <c r="D308" s="219"/>
      <c r="E308" s="285"/>
      <c r="F308" s="286"/>
    </row>
    <row r="309" spans="1:6" ht="12">
      <c r="A309" s="289"/>
      <c r="B309" s="290"/>
      <c r="C309" s="242"/>
      <c r="D309" s="220"/>
      <c r="E309" s="291"/>
      <c r="F309" s="292"/>
    </row>
    <row r="310" spans="1:6" ht="12.75">
      <c r="A310" s="293"/>
      <c r="B310" s="166" t="s">
        <v>433</v>
      </c>
      <c r="C310" s="294"/>
      <c r="D310" s="221"/>
      <c r="E310" s="295"/>
      <c r="F310" s="296">
        <f>SUM(F278:F309)</f>
        <v>0</v>
      </c>
    </row>
    <row r="311" spans="1:6" ht="12">
      <c r="A311" s="297"/>
      <c r="B311" s="298"/>
      <c r="C311" s="261"/>
      <c r="D311" s="216"/>
      <c r="E311" s="299"/>
      <c r="F311" s="300"/>
    </row>
    <row r="312" spans="1:6" ht="12">
      <c r="A312" s="297"/>
      <c r="B312" s="245" t="s">
        <v>984</v>
      </c>
      <c r="C312" s="261"/>
      <c r="D312" s="216"/>
      <c r="E312" s="299"/>
      <c r="F312" s="300"/>
    </row>
    <row r="313" spans="1:6" ht="12">
      <c r="A313" s="234"/>
      <c r="B313" s="234"/>
      <c r="C313" s="234"/>
      <c r="D313" s="202"/>
      <c r="E313" s="234"/>
      <c r="F313" s="904"/>
    </row>
    <row r="314" spans="1:6" ht="12.75">
      <c r="A314" s="982" t="s">
        <v>210</v>
      </c>
      <c r="B314" s="982" t="s">
        <v>211</v>
      </c>
      <c r="C314" s="982" t="s">
        <v>212</v>
      </c>
      <c r="D314" s="982" t="s">
        <v>213</v>
      </c>
      <c r="E314" s="982" t="s">
        <v>214</v>
      </c>
      <c r="F314" s="59" t="s">
        <v>215</v>
      </c>
    </row>
    <row r="315" spans="1:6" ht="12.75">
      <c r="A315" s="983"/>
      <c r="B315" s="983"/>
      <c r="C315" s="983"/>
      <c r="D315" s="983"/>
      <c r="E315" s="983"/>
      <c r="F315" s="166" t="s">
        <v>0</v>
      </c>
    </row>
    <row r="316" spans="1:6" ht="12.75">
      <c r="A316" s="309"/>
      <c r="B316" s="310"/>
      <c r="C316" s="309"/>
      <c r="D316" s="311"/>
      <c r="E316" s="312"/>
      <c r="F316" s="313"/>
    </row>
    <row r="317" spans="1:6" ht="12.75">
      <c r="A317" s="89"/>
      <c r="B317" s="28" t="s">
        <v>480</v>
      </c>
      <c r="C317" s="89"/>
      <c r="D317" s="203"/>
      <c r="E317" s="89"/>
      <c r="F317" s="89"/>
    </row>
    <row r="318" spans="1:6" ht="12">
      <c r="A318" s="89"/>
      <c r="B318" s="137"/>
      <c r="C318" s="86"/>
      <c r="D318" s="214"/>
      <c r="E318" s="89"/>
      <c r="F318" s="89"/>
    </row>
    <row r="319" spans="1:6" ht="12.75">
      <c r="A319" s="89"/>
      <c r="B319" s="62" t="s">
        <v>320</v>
      </c>
      <c r="C319" s="89"/>
      <c r="D319" s="205"/>
      <c r="E319" s="89"/>
      <c r="F319" s="89"/>
    </row>
    <row r="320" spans="1:6" ht="12.75">
      <c r="A320" s="278"/>
      <c r="B320" s="198"/>
      <c r="C320" s="231"/>
      <c r="D320" s="229"/>
      <c r="E320" s="226"/>
      <c r="F320" s="226"/>
    </row>
    <row r="321" spans="1:6" ht="12.75">
      <c r="A321" s="278"/>
      <c r="B321" s="198" t="s">
        <v>236</v>
      </c>
      <c r="C321" s="231"/>
      <c r="D321" s="229"/>
      <c r="E321" s="314"/>
      <c r="F321" s="279"/>
    </row>
    <row r="322" spans="1:6" ht="12">
      <c r="A322" s="278"/>
      <c r="B322" s="315" t="s">
        <v>221</v>
      </c>
      <c r="C322" s="231"/>
      <c r="D322" s="229"/>
      <c r="E322" s="314"/>
      <c r="F322" s="279"/>
    </row>
    <row r="323" spans="1:6" ht="12.75">
      <c r="A323" s="278"/>
      <c r="B323" s="316" t="s">
        <v>333</v>
      </c>
      <c r="C323" s="231"/>
      <c r="D323" s="229"/>
      <c r="E323" s="317"/>
      <c r="F323" s="279"/>
    </row>
    <row r="324" spans="1:6" ht="12">
      <c r="A324" s="278"/>
      <c r="B324" s="318"/>
      <c r="C324" s="231"/>
      <c r="D324" s="229"/>
      <c r="E324" s="317"/>
      <c r="F324" s="279"/>
    </row>
    <row r="325" spans="1:6" ht="62.25">
      <c r="A325" s="319" t="s">
        <v>216</v>
      </c>
      <c r="B325" s="320" t="s">
        <v>813</v>
      </c>
      <c r="C325" s="231" t="s">
        <v>334</v>
      </c>
      <c r="D325" s="232">
        <v>2</v>
      </c>
      <c r="E325" s="321"/>
      <c r="F325" s="91">
        <f>D325*E325</f>
        <v>0</v>
      </c>
    </row>
    <row r="326" spans="1:6" ht="12">
      <c r="A326" s="319"/>
      <c r="B326" s="320"/>
      <c r="C326" s="231"/>
      <c r="D326" s="229"/>
      <c r="E326" s="317"/>
      <c r="F326" s="91"/>
    </row>
    <row r="327" spans="1:6" ht="37.5">
      <c r="A327" s="319" t="s">
        <v>217</v>
      </c>
      <c r="B327" s="320" t="s">
        <v>829</v>
      </c>
      <c r="C327" s="231" t="s">
        <v>334</v>
      </c>
      <c r="D327" s="232"/>
      <c r="E327" s="321"/>
      <c r="F327" s="91"/>
    </row>
    <row r="328" spans="1:6" ht="12">
      <c r="A328" s="319"/>
      <c r="B328" s="320"/>
      <c r="C328" s="231"/>
      <c r="D328" s="232"/>
      <c r="E328" s="317"/>
      <c r="F328" s="91" t="s">
        <v>221</v>
      </c>
    </row>
    <row r="329" spans="1:6" ht="12.75">
      <c r="A329" s="319" t="s">
        <v>221</v>
      </c>
      <c r="B329" s="65" t="s">
        <v>293</v>
      </c>
      <c r="C329" s="89"/>
      <c r="D329" s="205"/>
      <c r="E329" s="89"/>
      <c r="F329" s="89"/>
    </row>
    <row r="330" spans="1:6" ht="12.75">
      <c r="A330" s="278"/>
      <c r="B330" s="65"/>
      <c r="C330" s="89"/>
      <c r="D330" s="205"/>
      <c r="E330" s="89"/>
      <c r="F330" s="89"/>
    </row>
    <row r="331" spans="1:6" ht="12">
      <c r="A331" s="86" t="s">
        <v>218</v>
      </c>
      <c r="B331" s="137" t="s">
        <v>713</v>
      </c>
      <c r="C331" s="86"/>
      <c r="D331" s="205"/>
      <c r="E331" s="89"/>
      <c r="F331" s="89"/>
    </row>
    <row r="332" spans="1:6" ht="12">
      <c r="A332" s="89"/>
      <c r="B332" s="236" t="s">
        <v>666</v>
      </c>
      <c r="C332" s="86"/>
      <c r="D332" s="205"/>
      <c r="E332" s="89"/>
      <c r="F332" s="89"/>
    </row>
    <row r="333" spans="1:6" ht="12">
      <c r="A333" s="86" t="s">
        <v>221</v>
      </c>
      <c r="B333" s="137" t="s">
        <v>814</v>
      </c>
      <c r="C333" s="86" t="s">
        <v>266</v>
      </c>
      <c r="D333" s="227">
        <v>5</v>
      </c>
      <c r="E333" s="91"/>
      <c r="F333" s="91">
        <f>D333*E333</f>
        <v>0</v>
      </c>
    </row>
    <row r="334" spans="1:6" ht="12">
      <c r="A334" s="86"/>
      <c r="B334" s="137"/>
      <c r="C334" s="86"/>
      <c r="D334" s="214"/>
      <c r="E334" s="91"/>
      <c r="F334" s="91"/>
    </row>
    <row r="335" spans="1:6" ht="25.5" customHeight="1">
      <c r="A335" s="86" t="s">
        <v>221</v>
      </c>
      <c r="B335" s="65" t="s">
        <v>115</v>
      </c>
      <c r="C335" s="86"/>
      <c r="D335" s="214"/>
      <c r="E335" s="91"/>
      <c r="F335" s="91"/>
    </row>
    <row r="336" spans="1:6" ht="12.75">
      <c r="A336" s="86"/>
      <c r="B336" s="65" t="s">
        <v>116</v>
      </c>
      <c r="C336" s="86" t="s">
        <v>221</v>
      </c>
      <c r="D336" s="214" t="s">
        <v>221</v>
      </c>
      <c r="E336" s="91"/>
      <c r="F336" s="91"/>
    </row>
    <row r="337" spans="1:6" ht="12.75">
      <c r="A337" s="86" t="s">
        <v>221</v>
      </c>
      <c r="B337" s="65"/>
      <c r="C337" s="86"/>
      <c r="D337" s="214"/>
      <c r="E337" s="91"/>
      <c r="F337" s="91"/>
    </row>
    <row r="338" spans="1:6" ht="12">
      <c r="A338" s="86" t="s">
        <v>219</v>
      </c>
      <c r="B338" s="137" t="s">
        <v>335</v>
      </c>
      <c r="C338" s="86" t="s">
        <v>228</v>
      </c>
      <c r="D338" s="227">
        <v>50</v>
      </c>
      <c r="E338" s="91"/>
      <c r="F338" s="91">
        <f>SUM(D338*E338)</f>
        <v>0</v>
      </c>
    </row>
    <row r="339" spans="1:6" ht="12.75">
      <c r="A339" s="86"/>
      <c r="B339" s="65"/>
      <c r="C339" s="86"/>
      <c r="D339" s="214"/>
      <c r="E339" s="91"/>
      <c r="F339" s="91"/>
    </row>
    <row r="340" spans="1:6" ht="12">
      <c r="A340" s="86" t="s">
        <v>220</v>
      </c>
      <c r="B340" s="137"/>
      <c r="C340" s="86"/>
      <c r="D340" s="227"/>
      <c r="E340" s="91"/>
      <c r="F340" s="91"/>
    </row>
    <row r="341" spans="1:6" ht="12.75">
      <c r="A341" s="86"/>
      <c r="B341" s="65"/>
      <c r="C341" s="86"/>
      <c r="D341" s="214"/>
      <c r="E341" s="91"/>
      <c r="F341" s="91"/>
    </row>
    <row r="342" spans="1:6" ht="12.75">
      <c r="A342" s="86" t="s">
        <v>221</v>
      </c>
      <c r="B342" s="328" t="s">
        <v>121</v>
      </c>
      <c r="C342" s="231"/>
      <c r="D342" s="229"/>
      <c r="E342" s="91"/>
      <c r="F342" s="91"/>
    </row>
    <row r="343" spans="1:6" ht="12">
      <c r="A343" s="86"/>
      <c r="B343" s="267"/>
      <c r="C343" s="231"/>
      <c r="D343" s="229"/>
      <c r="E343" s="314"/>
      <c r="F343" s="279"/>
    </row>
    <row r="344" spans="1:6" ht="12">
      <c r="A344" s="86" t="s">
        <v>222</v>
      </c>
      <c r="B344" s="230" t="s">
        <v>817</v>
      </c>
      <c r="C344" s="231"/>
      <c r="D344" s="229"/>
      <c r="E344" s="317"/>
      <c r="F344" s="279"/>
    </row>
    <row r="345" spans="1:6" ht="12">
      <c r="A345" s="86"/>
      <c r="B345" s="267" t="s">
        <v>339</v>
      </c>
      <c r="C345" s="231"/>
      <c r="D345" s="229"/>
      <c r="E345" s="317"/>
      <c r="F345" s="279"/>
    </row>
    <row r="346" spans="1:6" ht="14.25">
      <c r="A346" s="86" t="s">
        <v>221</v>
      </c>
      <c r="B346" s="267" t="s">
        <v>738</v>
      </c>
      <c r="C346" s="231" t="s">
        <v>120</v>
      </c>
      <c r="D346" s="232">
        <v>17</v>
      </c>
      <c r="E346" s="91"/>
      <c r="F346" s="91">
        <f>D346*E346</f>
        <v>0</v>
      </c>
    </row>
    <row r="347" spans="1:6" ht="12">
      <c r="A347" s="86"/>
      <c r="B347" s="137"/>
      <c r="C347" s="86"/>
      <c r="D347" s="214"/>
      <c r="E347" s="321"/>
      <c r="F347" s="91" t="s">
        <v>221</v>
      </c>
    </row>
    <row r="348" spans="1:6" ht="12.75">
      <c r="A348" s="86" t="s">
        <v>221</v>
      </c>
      <c r="B348" s="322" t="s">
        <v>256</v>
      </c>
      <c r="C348" s="241"/>
      <c r="D348" s="219"/>
      <c r="E348" s="108"/>
      <c r="F348" s="108" t="s">
        <v>221</v>
      </c>
    </row>
    <row r="349" spans="1:6" ht="12">
      <c r="A349" s="86"/>
      <c r="B349" s="323"/>
      <c r="C349" s="241"/>
      <c r="D349" s="219"/>
      <c r="E349" s="108"/>
      <c r="F349" s="108"/>
    </row>
    <row r="350" spans="1:6" ht="12">
      <c r="A350" s="86" t="s">
        <v>223</v>
      </c>
      <c r="B350" s="323" t="s">
        <v>137</v>
      </c>
      <c r="C350" s="241" t="s">
        <v>336</v>
      </c>
      <c r="D350" s="241">
        <v>7.5</v>
      </c>
      <c r="E350" s="108"/>
      <c r="F350" s="91">
        <f>D350*E350</f>
        <v>0</v>
      </c>
    </row>
    <row r="351" spans="1:6" ht="12">
      <c r="A351" s="86"/>
      <c r="B351" s="323"/>
      <c r="C351" s="241"/>
      <c r="D351" s="219"/>
      <c r="E351" s="108"/>
      <c r="F351" s="108"/>
    </row>
    <row r="352" spans="1:6" ht="12">
      <c r="A352" s="278" t="s">
        <v>224</v>
      </c>
      <c r="B352" s="323" t="s">
        <v>337</v>
      </c>
      <c r="C352" s="241" t="s">
        <v>266</v>
      </c>
      <c r="D352" s="241">
        <v>3</v>
      </c>
      <c r="E352" s="108"/>
      <c r="F352" s="91">
        <f>D352*E352</f>
        <v>0</v>
      </c>
    </row>
    <row r="353" spans="1:6" ht="12">
      <c r="A353" s="278"/>
      <c r="B353" s="324"/>
      <c r="C353" s="241"/>
      <c r="D353" s="261"/>
      <c r="E353" s="108"/>
      <c r="F353" s="91"/>
    </row>
    <row r="354" spans="1:6" ht="12">
      <c r="A354" s="231" t="s">
        <v>270</v>
      </c>
      <c r="B354" s="137" t="s">
        <v>164</v>
      </c>
      <c r="C354" s="86" t="s">
        <v>266</v>
      </c>
      <c r="D354" s="227">
        <v>2</v>
      </c>
      <c r="E354" s="91"/>
      <c r="F354" s="91">
        <f>D354*E354</f>
        <v>0</v>
      </c>
    </row>
    <row r="355" spans="1:6" ht="12">
      <c r="A355" s="278"/>
      <c r="B355" s="137"/>
      <c r="C355" s="86"/>
      <c r="D355" s="214"/>
      <c r="E355" s="91"/>
      <c r="F355" s="91"/>
    </row>
    <row r="356" spans="1:6" ht="12">
      <c r="A356" s="278" t="s">
        <v>225</v>
      </c>
      <c r="B356" s="323" t="s">
        <v>138</v>
      </c>
      <c r="C356" s="241" t="s">
        <v>266</v>
      </c>
      <c r="D356" s="241">
        <v>13</v>
      </c>
      <c r="E356" s="108"/>
      <c r="F356" s="91">
        <f>D356*E356</f>
        <v>0</v>
      </c>
    </row>
    <row r="357" spans="1:6" ht="12">
      <c r="A357" s="294"/>
      <c r="B357" s="913"/>
      <c r="C357" s="294"/>
      <c r="D357" s="914"/>
      <c r="E357" s="915"/>
      <c r="F357" s="126"/>
    </row>
    <row r="358" spans="1:6" ht="12">
      <c r="A358" s="325"/>
      <c r="B358" s="368" t="s">
        <v>226</v>
      </c>
      <c r="C358" s="266"/>
      <c r="D358" s="326"/>
      <c r="E358" s="366"/>
      <c r="F358" s="367">
        <f>SUM(F325:F357)</f>
        <v>0</v>
      </c>
    </row>
    <row r="359" spans="1:6" ht="12">
      <c r="A359" s="916"/>
      <c r="B359" s="916"/>
      <c r="C359" s="245" t="s">
        <v>482</v>
      </c>
      <c r="D359" s="359"/>
      <c r="E359" s="125"/>
      <c r="F359" s="331" t="s">
        <v>221</v>
      </c>
    </row>
    <row r="360" spans="1:6" ht="12">
      <c r="A360" s="916"/>
      <c r="B360" s="245" t="s">
        <v>221</v>
      </c>
      <c r="C360" s="917"/>
      <c r="D360" s="359"/>
      <c r="E360" s="125"/>
      <c r="F360" s="331" t="s">
        <v>221</v>
      </c>
    </row>
    <row r="361" spans="1:6" ht="12.75">
      <c r="A361" s="982" t="s">
        <v>210</v>
      </c>
      <c r="B361" s="982" t="s">
        <v>211</v>
      </c>
      <c r="C361" s="982" t="s">
        <v>212</v>
      </c>
      <c r="D361" s="982" t="s">
        <v>213</v>
      </c>
      <c r="E361" s="982" t="s">
        <v>214</v>
      </c>
      <c r="F361" s="59" t="s">
        <v>215</v>
      </c>
    </row>
    <row r="362" spans="1:6" ht="12.75">
      <c r="A362" s="983"/>
      <c r="B362" s="983"/>
      <c r="C362" s="983"/>
      <c r="D362" s="983"/>
      <c r="E362" s="983"/>
      <c r="F362" s="166" t="s">
        <v>0</v>
      </c>
    </row>
    <row r="363" spans="1:6" ht="12">
      <c r="A363" s="278"/>
      <c r="B363" s="230"/>
      <c r="C363" s="231"/>
      <c r="D363" s="229"/>
      <c r="E363" s="317"/>
      <c r="F363" s="279"/>
    </row>
    <row r="364" spans="1:6" ht="25.5">
      <c r="A364" s="278"/>
      <c r="B364" s="224" t="s">
        <v>739</v>
      </c>
      <c r="C364" s="241"/>
      <c r="D364" s="216"/>
      <c r="E364" s="918"/>
      <c r="F364" s="282"/>
    </row>
    <row r="365" spans="1:6" ht="12">
      <c r="A365" s="278"/>
      <c r="B365" s="906"/>
      <c r="C365" s="241"/>
      <c r="D365" s="216"/>
      <c r="E365" s="918"/>
      <c r="F365" s="282"/>
    </row>
    <row r="366" spans="1:6" ht="14.25">
      <c r="A366" s="231" t="s">
        <v>216</v>
      </c>
      <c r="B366" s="906" t="s">
        <v>267</v>
      </c>
      <c r="C366" s="241" t="s">
        <v>120</v>
      </c>
      <c r="D366" s="241">
        <v>20</v>
      </c>
      <c r="E366" s="108"/>
      <c r="F366" s="282">
        <f>D366*E366</f>
        <v>0</v>
      </c>
    </row>
    <row r="367" spans="1:6" ht="12">
      <c r="A367" s="278"/>
      <c r="B367" s="906"/>
      <c r="C367" s="241"/>
      <c r="D367" s="216"/>
      <c r="E367" s="918"/>
      <c r="F367" s="282"/>
    </row>
    <row r="368" spans="1:6" ht="12">
      <c r="A368" s="278" t="s">
        <v>217</v>
      </c>
      <c r="B368" s="906" t="s">
        <v>167</v>
      </c>
      <c r="C368" s="241" t="s">
        <v>228</v>
      </c>
      <c r="D368" s="261">
        <v>50</v>
      </c>
      <c r="E368" s="918"/>
      <c r="F368" s="282">
        <f>D368*E368</f>
        <v>0</v>
      </c>
    </row>
    <row r="369" spans="1:6" ht="12">
      <c r="A369" s="278"/>
      <c r="B369" s="906"/>
      <c r="C369" s="241"/>
      <c r="D369" s="216"/>
      <c r="E369" s="918"/>
      <c r="F369" s="282"/>
    </row>
    <row r="370" spans="1:6" ht="12">
      <c r="A370" s="281" t="s">
        <v>218</v>
      </c>
      <c r="B370" s="906" t="s">
        <v>497</v>
      </c>
      <c r="C370" s="241" t="s">
        <v>228</v>
      </c>
      <c r="D370" s="261">
        <v>25</v>
      </c>
      <c r="E370" s="918"/>
      <c r="F370" s="282">
        <f>D370*E370</f>
        <v>0</v>
      </c>
    </row>
    <row r="371" spans="1:6" ht="12">
      <c r="A371" s="281"/>
      <c r="B371" s="284"/>
      <c r="C371" s="241"/>
      <c r="D371" s="219"/>
      <c r="E371" s="108"/>
      <c r="F371" s="282"/>
    </row>
    <row r="372" spans="1:6" ht="12">
      <c r="A372" s="241" t="s">
        <v>221</v>
      </c>
      <c r="B372" s="916"/>
      <c r="C372" s="241"/>
      <c r="D372" s="241"/>
      <c r="E372" s="108"/>
      <c r="F372" s="919"/>
    </row>
    <row r="373" spans="1:6" ht="12">
      <c r="A373" s="281"/>
      <c r="B373" s="916" t="s">
        <v>985</v>
      </c>
      <c r="C373" s="241"/>
      <c r="D373" s="216"/>
      <c r="E373" s="918"/>
      <c r="F373" s="920">
        <f>SUM(F366:F372)</f>
        <v>0</v>
      </c>
    </row>
    <row r="374" spans="1:6" ht="12.75">
      <c r="A374" s="241" t="s">
        <v>221</v>
      </c>
      <c r="B374" s="224"/>
      <c r="C374" s="241"/>
      <c r="D374" s="216"/>
      <c r="E374" s="918"/>
      <c r="F374" s="282"/>
    </row>
    <row r="375" spans="1:6" ht="12">
      <c r="A375" s="241"/>
      <c r="B375" s="906"/>
      <c r="C375" s="241"/>
      <c r="D375" s="216"/>
      <c r="E375" s="918"/>
      <c r="F375" s="282"/>
    </row>
    <row r="376" spans="1:6" ht="12">
      <c r="A376" s="86" t="s">
        <v>221</v>
      </c>
      <c r="B376" s="318" t="s">
        <v>986</v>
      </c>
      <c r="C376" s="241"/>
      <c r="D376" s="241"/>
      <c r="E376" s="108"/>
      <c r="F376" s="282">
        <f>F358</f>
        <v>0</v>
      </c>
    </row>
    <row r="377" spans="1:6" ht="12">
      <c r="A377" s="86"/>
      <c r="B377" s="318"/>
      <c r="C377" s="241"/>
      <c r="D377" s="216"/>
      <c r="E377" s="918"/>
      <c r="F377" s="282"/>
    </row>
    <row r="378" spans="1:6" ht="12">
      <c r="A378" s="241" t="s">
        <v>221</v>
      </c>
      <c r="B378" s="318" t="s">
        <v>987</v>
      </c>
      <c r="C378" s="241"/>
      <c r="D378" s="261"/>
      <c r="E378" s="918"/>
      <c r="F378" s="282">
        <f>F373</f>
        <v>0</v>
      </c>
    </row>
    <row r="379" spans="1:6" ht="12.75">
      <c r="A379" s="309"/>
      <c r="B379" s="284"/>
      <c r="C379" s="241"/>
      <c r="D379" s="216"/>
      <c r="E379" s="918"/>
      <c r="F379" s="282"/>
    </row>
    <row r="380" spans="1:6" ht="12">
      <c r="A380" s="921" t="s">
        <v>221</v>
      </c>
      <c r="B380" s="284"/>
      <c r="C380" s="241"/>
      <c r="D380" s="261"/>
      <c r="E380" s="918"/>
      <c r="F380" s="282"/>
    </row>
    <row r="381" spans="1:6" ht="12">
      <c r="A381" s="922"/>
      <c r="B381" s="284"/>
      <c r="C381" s="241"/>
      <c r="D381" s="216"/>
      <c r="E381" s="918"/>
      <c r="F381" s="923"/>
    </row>
    <row r="382" spans="1:6" ht="12">
      <c r="A382" s="924" t="s">
        <v>221</v>
      </c>
      <c r="B382" s="278"/>
      <c r="C382" s="241"/>
      <c r="D382" s="219"/>
      <c r="E382" s="918"/>
      <c r="F382" s="321"/>
    </row>
    <row r="383" spans="1:6" ht="12">
      <c r="A383" s="925"/>
      <c r="B383" s="284"/>
      <c r="C383" s="241"/>
      <c r="D383" s="241"/>
      <c r="E383" s="108"/>
      <c r="F383" s="282"/>
    </row>
    <row r="384" spans="1:6" ht="12">
      <c r="A384" s="925"/>
      <c r="B384" s="284"/>
      <c r="C384" s="241"/>
      <c r="D384" s="241"/>
      <c r="E384" s="108"/>
      <c r="F384" s="282"/>
    </row>
    <row r="385" spans="1:6" ht="12">
      <c r="A385" s="925"/>
      <c r="B385" s="284"/>
      <c r="C385" s="241"/>
      <c r="D385" s="241"/>
      <c r="E385" s="108"/>
      <c r="F385" s="282"/>
    </row>
    <row r="386" spans="1:6" ht="12">
      <c r="A386" s="925" t="s">
        <v>221</v>
      </c>
      <c r="B386" s="278" t="s">
        <v>221</v>
      </c>
      <c r="C386" s="241"/>
      <c r="D386" s="241"/>
      <c r="E386" s="108"/>
      <c r="F386" s="282" t="s">
        <v>221</v>
      </c>
    </row>
    <row r="387" spans="1:6" ht="12">
      <c r="A387" s="278"/>
      <c r="B387" s="318"/>
      <c r="C387" s="231"/>
      <c r="D387" s="229"/>
      <c r="E387" s="91"/>
      <c r="F387" s="91"/>
    </row>
    <row r="388" spans="1:6" ht="12">
      <c r="A388" s="288"/>
      <c r="B388" s="318" t="s">
        <v>221</v>
      </c>
      <c r="C388" s="241"/>
      <c r="D388" s="219"/>
      <c r="E388" s="108"/>
      <c r="F388" s="282" t="s">
        <v>221</v>
      </c>
    </row>
    <row r="389" spans="1:6" ht="12">
      <c r="A389" s="288"/>
      <c r="B389" s="284"/>
      <c r="C389" s="241"/>
      <c r="D389" s="219"/>
      <c r="E389" s="108"/>
      <c r="F389" s="282" t="s">
        <v>221</v>
      </c>
    </row>
    <row r="390" spans="1:6" ht="12">
      <c r="A390" s="288" t="s">
        <v>221</v>
      </c>
      <c r="B390" s="284"/>
      <c r="C390" s="241"/>
      <c r="D390" s="241"/>
      <c r="E390" s="108"/>
      <c r="F390" s="282"/>
    </row>
    <row r="391" spans="1:6" ht="12">
      <c r="A391" s="288"/>
      <c r="B391" s="906"/>
      <c r="C391" s="241"/>
      <c r="D391" s="216"/>
      <c r="E391" s="918"/>
      <c r="F391" s="282"/>
    </row>
    <row r="392" spans="1:6" ht="12.75">
      <c r="A392" s="288"/>
      <c r="B392" s="224"/>
      <c r="C392" s="241"/>
      <c r="D392" s="216"/>
      <c r="E392" s="918"/>
      <c r="F392" s="282"/>
    </row>
    <row r="393" spans="1:6" ht="12">
      <c r="A393" s="288"/>
      <c r="B393" s="906"/>
      <c r="C393" s="241"/>
      <c r="D393" s="216"/>
      <c r="E393" s="918"/>
      <c r="F393" s="282"/>
    </row>
    <row r="394" spans="1:6" ht="12">
      <c r="A394" s="288" t="s">
        <v>221</v>
      </c>
      <c r="B394" s="906"/>
      <c r="C394" s="241"/>
      <c r="D394" s="241"/>
      <c r="E394" s="108"/>
      <c r="F394" s="282"/>
    </row>
    <row r="395" spans="1:6" ht="12">
      <c r="A395" s="288"/>
      <c r="B395" s="906"/>
      <c r="C395" s="241"/>
      <c r="D395" s="216"/>
      <c r="E395" s="918"/>
      <c r="F395" s="282"/>
    </row>
    <row r="396" spans="1:6" ht="12">
      <c r="A396" s="288" t="s">
        <v>752</v>
      </c>
      <c r="B396" s="906"/>
      <c r="C396" s="241"/>
      <c r="D396" s="261"/>
      <c r="E396" s="918"/>
      <c r="F396" s="282"/>
    </row>
    <row r="397" spans="1:6" ht="12">
      <c r="A397" s="288"/>
      <c r="B397" s="906"/>
      <c r="C397" s="241"/>
      <c r="D397" s="216"/>
      <c r="E397" s="918"/>
      <c r="F397" s="282"/>
    </row>
    <row r="398" spans="1:6" ht="12">
      <c r="A398" s="288" t="s">
        <v>221</v>
      </c>
      <c r="B398" s="906"/>
      <c r="C398" s="241"/>
      <c r="D398" s="261"/>
      <c r="E398" s="918"/>
      <c r="F398" s="282"/>
    </row>
    <row r="399" spans="1:6" ht="12">
      <c r="A399" s="288"/>
      <c r="B399" s="906"/>
      <c r="C399" s="241"/>
      <c r="D399" s="216"/>
      <c r="E399" s="918"/>
      <c r="F399" s="926"/>
    </row>
    <row r="400" spans="1:6" ht="12">
      <c r="A400" s="278"/>
      <c r="B400" s="267"/>
      <c r="C400" s="231"/>
      <c r="D400" s="229"/>
      <c r="E400" s="321"/>
      <c r="F400" s="91"/>
    </row>
    <row r="401" spans="1:6" ht="12">
      <c r="A401" s="278"/>
      <c r="B401" s="267"/>
      <c r="C401" s="231"/>
      <c r="D401" s="229"/>
      <c r="E401" s="321"/>
      <c r="F401" s="321"/>
    </row>
    <row r="402" spans="1:6" ht="12">
      <c r="A402" s="278"/>
      <c r="B402" s="267"/>
      <c r="C402" s="231"/>
      <c r="D402" s="229"/>
      <c r="E402" s="321"/>
      <c r="F402" s="321"/>
    </row>
    <row r="403" spans="1:6" ht="12">
      <c r="A403" s="278"/>
      <c r="B403" s="267"/>
      <c r="C403" s="231"/>
      <c r="D403" s="229"/>
      <c r="E403" s="321"/>
      <c r="F403" s="321"/>
    </row>
    <row r="404" spans="1:6" ht="12">
      <c r="A404" s="278"/>
      <c r="B404" s="267"/>
      <c r="C404" s="231"/>
      <c r="D404" s="229"/>
      <c r="E404" s="321"/>
      <c r="F404" s="927" t="s">
        <v>221</v>
      </c>
    </row>
    <row r="405" spans="1:6" ht="12">
      <c r="A405" s="278"/>
      <c r="B405" s="267"/>
      <c r="C405" s="231"/>
      <c r="D405" s="229"/>
      <c r="E405" s="321"/>
      <c r="F405" s="282"/>
    </row>
    <row r="406" spans="1:6" ht="12">
      <c r="A406" s="278"/>
      <c r="B406" s="318" t="s">
        <v>265</v>
      </c>
      <c r="C406" s="231"/>
      <c r="D406" s="229"/>
      <c r="E406" s="321"/>
      <c r="F406" s="91" t="s">
        <v>221</v>
      </c>
    </row>
    <row r="407" spans="1:6" ht="12">
      <c r="A407" s="278"/>
      <c r="B407" s="318"/>
      <c r="C407" s="231"/>
      <c r="D407" s="229"/>
      <c r="E407" s="321"/>
      <c r="F407" s="91"/>
    </row>
    <row r="408" spans="1:6" ht="12">
      <c r="A408" s="278"/>
      <c r="B408" s="318" t="s">
        <v>823</v>
      </c>
      <c r="C408" s="231"/>
      <c r="D408" s="229"/>
      <c r="E408" s="321"/>
      <c r="F408" s="91" t="s">
        <v>221</v>
      </c>
    </row>
    <row r="409" spans="1:6" ht="12">
      <c r="A409" s="154"/>
      <c r="B409" s="234"/>
      <c r="C409" s="154"/>
      <c r="D409" s="202"/>
      <c r="E409" s="928"/>
      <c r="F409" s="151"/>
    </row>
    <row r="410" spans="1:6" ht="12">
      <c r="A410" s="86"/>
      <c r="B410" s="170"/>
      <c r="C410" s="86"/>
      <c r="D410" s="205"/>
      <c r="E410" s="373"/>
      <c r="F410" s="89"/>
    </row>
    <row r="411" spans="1:6" ht="12.75">
      <c r="A411" s="154"/>
      <c r="B411" s="166" t="s">
        <v>433</v>
      </c>
      <c r="C411" s="154"/>
      <c r="D411" s="202"/>
      <c r="E411" s="151" t="s">
        <v>190</v>
      </c>
      <c r="F411" s="126">
        <f>SUM(F376:F410)</f>
        <v>0</v>
      </c>
    </row>
    <row r="412" spans="1:6" ht="12">
      <c r="A412" s="96"/>
      <c r="B412" s="233"/>
      <c r="C412" s="96"/>
      <c r="D412" s="213"/>
      <c r="E412" s="233"/>
      <c r="F412" s="908" t="s">
        <v>221</v>
      </c>
    </row>
    <row r="413" spans="1:6" ht="12">
      <c r="A413" s="96"/>
      <c r="B413" s="88" t="s">
        <v>988</v>
      </c>
      <c r="C413" s="96"/>
      <c r="D413" s="208"/>
      <c r="E413" s="233"/>
      <c r="F413" s="908" t="s">
        <v>221</v>
      </c>
    </row>
    <row r="414" spans="1:6" ht="12">
      <c r="A414" s="234"/>
      <c r="B414" s="234"/>
      <c r="C414" s="234"/>
      <c r="D414" s="202"/>
      <c r="E414" s="234"/>
      <c r="F414" s="904" t="s">
        <v>221</v>
      </c>
    </row>
    <row r="415" spans="1:6" ht="12.75">
      <c r="A415" s="982" t="s">
        <v>210</v>
      </c>
      <c r="B415" s="982" t="s">
        <v>211</v>
      </c>
      <c r="C415" s="982" t="s">
        <v>212</v>
      </c>
      <c r="D415" s="982" t="s">
        <v>213</v>
      </c>
      <c r="E415" s="982" t="s">
        <v>214</v>
      </c>
      <c r="F415" s="59" t="s">
        <v>215</v>
      </c>
    </row>
    <row r="416" spans="1:6" ht="12.75">
      <c r="A416" s="983"/>
      <c r="B416" s="983"/>
      <c r="C416" s="983"/>
      <c r="D416" s="983"/>
      <c r="E416" s="983"/>
      <c r="F416" s="166" t="s">
        <v>0</v>
      </c>
    </row>
    <row r="417" spans="1:6" ht="12.75">
      <c r="A417" s="89"/>
      <c r="B417" s="233"/>
      <c r="C417" s="89"/>
      <c r="D417" s="213"/>
      <c r="E417" s="89"/>
      <c r="F417" s="929" t="s">
        <v>221</v>
      </c>
    </row>
    <row r="418" spans="1:6" ht="12.75">
      <c r="A418" s="89"/>
      <c r="B418" s="62" t="s">
        <v>480</v>
      </c>
      <c r="C418" s="89"/>
      <c r="D418" s="205"/>
      <c r="E418" s="89"/>
      <c r="F418" s="89"/>
    </row>
    <row r="419" spans="1:6" ht="12.75">
      <c r="A419" s="89"/>
      <c r="B419" s="62"/>
      <c r="C419" s="89"/>
      <c r="D419" s="205"/>
      <c r="E419" s="89"/>
      <c r="F419" s="89"/>
    </row>
    <row r="420" spans="1:6" ht="12.75">
      <c r="A420" s="89"/>
      <c r="B420" s="62" t="s">
        <v>321</v>
      </c>
      <c r="C420" s="89"/>
      <c r="D420" s="205"/>
      <c r="E420" s="89"/>
      <c r="F420" s="89"/>
    </row>
    <row r="421" spans="1:6" ht="12.75">
      <c r="A421" s="89"/>
      <c r="B421" s="62"/>
      <c r="C421" s="89"/>
      <c r="D421" s="205"/>
      <c r="E421" s="89"/>
      <c r="F421" s="89"/>
    </row>
    <row r="422" spans="1:6" ht="12.75">
      <c r="A422" s="89"/>
      <c r="B422" s="62" t="s">
        <v>257</v>
      </c>
      <c r="C422" s="89"/>
      <c r="D422" s="205"/>
      <c r="E422" s="89"/>
      <c r="F422" s="89"/>
    </row>
    <row r="423" spans="1:6" ht="12.75">
      <c r="A423" s="89"/>
      <c r="B423" s="62"/>
      <c r="C423" s="89"/>
      <c r="D423" s="205"/>
      <c r="E423" s="89"/>
      <c r="F423" s="89"/>
    </row>
    <row r="424" spans="1:6" ht="12.75">
      <c r="A424" s="89"/>
      <c r="B424" s="64" t="s">
        <v>294</v>
      </c>
      <c r="C424" s="89"/>
      <c r="D424" s="205"/>
      <c r="E424" s="89"/>
      <c r="F424" s="89"/>
    </row>
    <row r="425" spans="1:6" ht="12.75">
      <c r="A425" s="89"/>
      <c r="B425" s="62"/>
      <c r="C425" s="89"/>
      <c r="D425" s="205"/>
      <c r="E425" s="89"/>
      <c r="F425" s="89"/>
    </row>
    <row r="426" spans="1:6" ht="12">
      <c r="A426" s="86" t="s">
        <v>216</v>
      </c>
      <c r="B426" s="236" t="s">
        <v>484</v>
      </c>
      <c r="C426" s="86" t="s">
        <v>221</v>
      </c>
      <c r="D426" s="214" t="s">
        <v>221</v>
      </c>
      <c r="E426" s="91" t="s">
        <v>221</v>
      </c>
      <c r="F426" s="91" t="s">
        <v>221</v>
      </c>
    </row>
    <row r="427" spans="1:6" ht="14.25">
      <c r="A427" s="86"/>
      <c r="B427" s="236" t="s">
        <v>4</v>
      </c>
      <c r="C427" s="86" t="s">
        <v>120</v>
      </c>
      <c r="D427" s="227">
        <v>342</v>
      </c>
      <c r="E427" s="91"/>
      <c r="F427" s="91">
        <f>D427*E427</f>
        <v>0</v>
      </c>
    </row>
    <row r="428" spans="1:6" ht="12">
      <c r="A428" s="86"/>
      <c r="B428" s="236"/>
      <c r="C428" s="86"/>
      <c r="D428" s="214"/>
      <c r="E428" s="91"/>
      <c r="F428" s="91"/>
    </row>
    <row r="429" spans="1:6" ht="12.75">
      <c r="A429" s="231" t="s">
        <v>221</v>
      </c>
      <c r="B429" s="228" t="s">
        <v>296</v>
      </c>
      <c r="C429" s="231"/>
      <c r="D429" s="229"/>
      <c r="E429" s="91"/>
      <c r="F429" s="91"/>
    </row>
    <row r="430" spans="1:6" ht="12">
      <c r="A430" s="231"/>
      <c r="B430" s="230" t="s">
        <v>221</v>
      </c>
      <c r="C430" s="231"/>
      <c r="D430" s="229"/>
      <c r="E430" s="91"/>
      <c r="F430" s="91"/>
    </row>
    <row r="431" spans="1:6" ht="12">
      <c r="A431" s="231" t="s">
        <v>217</v>
      </c>
      <c r="B431" s="230" t="s">
        <v>647</v>
      </c>
      <c r="C431" s="231"/>
      <c r="D431" s="229"/>
      <c r="E431" s="91"/>
      <c r="F431" s="91"/>
    </row>
    <row r="432" spans="1:6" ht="12">
      <c r="A432" s="231"/>
      <c r="B432" s="230" t="s">
        <v>297</v>
      </c>
      <c r="C432" s="231"/>
      <c r="D432" s="229"/>
      <c r="E432" s="91"/>
      <c r="F432" s="91"/>
    </row>
    <row r="433" spans="1:6" ht="14.25">
      <c r="A433" s="231"/>
      <c r="B433" s="230" t="s">
        <v>298</v>
      </c>
      <c r="C433" s="231" t="s">
        <v>120</v>
      </c>
      <c r="D433" s="232">
        <v>342</v>
      </c>
      <c r="E433" s="91"/>
      <c r="F433" s="91">
        <f>D433*E433</f>
        <v>0</v>
      </c>
    </row>
    <row r="434" spans="1:6" ht="12">
      <c r="A434" s="231"/>
      <c r="B434" s="230"/>
      <c r="C434" s="231"/>
      <c r="D434" s="229"/>
      <c r="E434" s="91"/>
      <c r="F434" s="91"/>
    </row>
    <row r="435" spans="1:6" ht="14.25">
      <c r="A435" s="231" t="s">
        <v>218</v>
      </c>
      <c r="B435" s="230" t="s">
        <v>648</v>
      </c>
      <c r="C435" s="231" t="s">
        <v>120</v>
      </c>
      <c r="D435" s="232">
        <v>11</v>
      </c>
      <c r="E435" s="91"/>
      <c r="F435" s="91">
        <f>D435*E435</f>
        <v>0</v>
      </c>
    </row>
    <row r="436" spans="1:6" ht="12">
      <c r="A436" s="231"/>
      <c r="B436" s="230"/>
      <c r="C436" s="231"/>
      <c r="D436" s="232"/>
      <c r="E436" s="91"/>
      <c r="F436" s="91"/>
    </row>
    <row r="437" spans="1:6" ht="12">
      <c r="A437" s="231" t="s">
        <v>219</v>
      </c>
      <c r="B437" s="230" t="s">
        <v>715</v>
      </c>
      <c r="C437" s="231" t="s">
        <v>228</v>
      </c>
      <c r="D437" s="232">
        <v>26</v>
      </c>
      <c r="E437" s="91"/>
      <c r="F437" s="91">
        <f>D437*E437</f>
        <v>0</v>
      </c>
    </row>
    <row r="438" spans="1:6" ht="12">
      <c r="A438" s="231"/>
      <c r="B438" s="230"/>
      <c r="C438" s="231"/>
      <c r="D438" s="232"/>
      <c r="E438" s="91"/>
      <c r="F438" s="91"/>
    </row>
    <row r="439" spans="1:6" ht="12">
      <c r="A439" s="231" t="s">
        <v>220</v>
      </c>
      <c r="B439" s="230" t="s">
        <v>821</v>
      </c>
      <c r="C439" s="231" t="s">
        <v>228</v>
      </c>
      <c r="D439" s="232">
        <v>29</v>
      </c>
      <c r="E439" s="91"/>
      <c r="F439" s="91">
        <f>D439*E439</f>
        <v>0</v>
      </c>
    </row>
    <row r="440" spans="1:6" ht="12">
      <c r="A440" s="231"/>
      <c r="B440" s="230"/>
      <c r="C440" s="231"/>
      <c r="D440" s="229"/>
      <c r="E440" s="91"/>
      <c r="F440" s="91"/>
    </row>
    <row r="441" spans="1:6" ht="12">
      <c r="A441" s="231" t="s">
        <v>222</v>
      </c>
      <c r="B441" s="230" t="s">
        <v>668</v>
      </c>
      <c r="C441" s="231" t="s">
        <v>228</v>
      </c>
      <c r="D441" s="232">
        <v>68</v>
      </c>
      <c r="E441" s="91"/>
      <c r="F441" s="91">
        <f>D441*E441</f>
        <v>0</v>
      </c>
    </row>
    <row r="442" spans="1:6" ht="12">
      <c r="A442" s="231"/>
      <c r="B442" s="230"/>
      <c r="C442" s="231"/>
      <c r="D442" s="229"/>
      <c r="E442" s="91"/>
      <c r="F442" s="91"/>
    </row>
    <row r="443" spans="1:6" ht="12.75">
      <c r="A443" s="86"/>
      <c r="B443" s="65" t="s">
        <v>3</v>
      </c>
      <c r="C443" s="86"/>
      <c r="D443" s="214"/>
      <c r="E443" s="91"/>
      <c r="F443" s="91" t="s">
        <v>221</v>
      </c>
    </row>
    <row r="444" spans="1:6" ht="12">
      <c r="A444" s="86"/>
      <c r="B444" s="137"/>
      <c r="C444" s="86"/>
      <c r="D444" s="214"/>
      <c r="E444" s="91"/>
      <c r="F444" s="91" t="s">
        <v>265</v>
      </c>
    </row>
    <row r="445" spans="1:6" ht="12">
      <c r="A445" s="86" t="s">
        <v>223</v>
      </c>
      <c r="B445" s="137" t="s">
        <v>452</v>
      </c>
      <c r="C445" s="86"/>
      <c r="D445" s="214"/>
      <c r="E445" s="91"/>
      <c r="F445" s="91" t="s">
        <v>221</v>
      </c>
    </row>
    <row r="446" spans="1:6" ht="14.25">
      <c r="A446" s="86"/>
      <c r="B446" s="137" t="s">
        <v>4</v>
      </c>
      <c r="C446" s="86" t="s">
        <v>120</v>
      </c>
      <c r="D446" s="227">
        <v>59</v>
      </c>
      <c r="E446" s="91"/>
      <c r="F446" s="91">
        <f>D446*E446</f>
        <v>0</v>
      </c>
    </row>
    <row r="447" spans="1:6" ht="12">
      <c r="A447" s="86"/>
      <c r="B447" s="137"/>
      <c r="C447" s="89"/>
      <c r="D447" s="214"/>
      <c r="E447" s="91"/>
      <c r="F447" s="91"/>
    </row>
    <row r="448" spans="1:6" ht="12.75">
      <c r="A448" s="86"/>
      <c r="B448" s="65" t="s">
        <v>5</v>
      </c>
      <c r="C448" s="86"/>
      <c r="D448" s="214"/>
      <c r="E448" s="91"/>
      <c r="F448" s="91" t="s">
        <v>221</v>
      </c>
    </row>
    <row r="449" spans="1:6" ht="12">
      <c r="A449" s="86"/>
      <c r="B449" s="137"/>
      <c r="C449" s="86"/>
      <c r="D449" s="214"/>
      <c r="E449" s="91"/>
      <c r="F449" s="91" t="s">
        <v>221</v>
      </c>
    </row>
    <row r="450" spans="1:6" ht="12">
      <c r="A450" s="86" t="s">
        <v>224</v>
      </c>
      <c r="B450" s="137" t="s">
        <v>300</v>
      </c>
      <c r="C450" s="86"/>
      <c r="D450" s="214"/>
      <c r="E450" s="91"/>
      <c r="F450" s="91"/>
    </row>
    <row r="451" spans="1:6" ht="12">
      <c r="A451" s="86"/>
      <c r="B451" s="137" t="s">
        <v>6</v>
      </c>
      <c r="C451" s="86"/>
      <c r="D451" s="214"/>
      <c r="E451" s="91"/>
      <c r="F451" s="91" t="s">
        <v>221</v>
      </c>
    </row>
    <row r="452" spans="1:6" ht="12">
      <c r="A452" s="86"/>
      <c r="B452" s="137" t="s">
        <v>7</v>
      </c>
      <c r="C452" s="86"/>
      <c r="D452" s="214"/>
      <c r="E452" s="91"/>
      <c r="F452" s="91" t="s">
        <v>221</v>
      </c>
    </row>
    <row r="453" spans="1:6" ht="14.25">
      <c r="A453" s="86"/>
      <c r="B453" s="137" t="s">
        <v>117</v>
      </c>
      <c r="C453" s="86" t="s">
        <v>120</v>
      </c>
      <c r="D453" s="227">
        <v>59</v>
      </c>
      <c r="E453" s="91"/>
      <c r="F453" s="91">
        <f>D453*E453</f>
        <v>0</v>
      </c>
    </row>
    <row r="454" spans="1:6" ht="12">
      <c r="A454" s="86"/>
      <c r="B454" s="137"/>
      <c r="C454" s="86"/>
      <c r="D454" s="227"/>
      <c r="E454" s="91"/>
      <c r="F454" s="930"/>
    </row>
    <row r="455" spans="1:6" ht="12">
      <c r="A455" s="170"/>
      <c r="B455" s="894"/>
      <c r="C455" s="170"/>
      <c r="D455" s="901"/>
      <c r="E455" s="155"/>
      <c r="F455" s="931" t="s">
        <v>221</v>
      </c>
    </row>
    <row r="456" spans="1:6" ht="12">
      <c r="A456" s="154"/>
      <c r="B456" s="154" t="s">
        <v>226</v>
      </c>
      <c r="C456" s="154"/>
      <c r="D456" s="932"/>
      <c r="E456" s="126"/>
      <c r="F456" s="933">
        <f>SUM(F427:F455)</f>
        <v>0</v>
      </c>
    </row>
    <row r="457" spans="1:6" ht="12">
      <c r="A457" s="96"/>
      <c r="B457" s="137"/>
      <c r="C457" s="86"/>
      <c r="D457" s="227"/>
      <c r="E457" s="91"/>
      <c r="F457" s="930"/>
    </row>
    <row r="458" spans="1:6" ht="12">
      <c r="A458" s="96"/>
      <c r="B458" s="934" t="s">
        <v>786</v>
      </c>
      <c r="C458" s="86"/>
      <c r="D458" s="227"/>
      <c r="E458" s="91"/>
      <c r="F458" s="930"/>
    </row>
    <row r="459" spans="1:6" ht="12">
      <c r="A459" s="234"/>
      <c r="B459" s="137"/>
      <c r="C459" s="86"/>
      <c r="D459" s="227"/>
      <c r="E459" s="91"/>
      <c r="F459" s="930"/>
    </row>
    <row r="460" spans="1:6" ht="12.75">
      <c r="A460" s="982" t="s">
        <v>210</v>
      </c>
      <c r="B460" s="982" t="s">
        <v>211</v>
      </c>
      <c r="C460" s="982" t="s">
        <v>212</v>
      </c>
      <c r="D460" s="982" t="s">
        <v>213</v>
      </c>
      <c r="E460" s="982" t="s">
        <v>214</v>
      </c>
      <c r="F460" s="59" t="s">
        <v>215</v>
      </c>
    </row>
    <row r="461" spans="1:6" ht="12.75">
      <c r="A461" s="983"/>
      <c r="B461" s="983"/>
      <c r="C461" s="983"/>
      <c r="D461" s="983"/>
      <c r="E461" s="983"/>
      <c r="F461" s="166" t="s">
        <v>0</v>
      </c>
    </row>
    <row r="462" spans="1:6" ht="12">
      <c r="A462" s="86"/>
      <c r="B462" s="137"/>
      <c r="C462" s="86"/>
      <c r="D462" s="227"/>
      <c r="E462" s="91"/>
      <c r="F462" s="930"/>
    </row>
    <row r="463" spans="1:6" ht="12">
      <c r="A463" s="278"/>
      <c r="B463" s="137"/>
      <c r="C463" s="86"/>
      <c r="D463" s="227"/>
      <c r="E463" s="91"/>
      <c r="F463" s="930"/>
    </row>
    <row r="464" spans="1:6" ht="5.25" customHeight="1">
      <c r="A464" s="278"/>
      <c r="B464" s="267"/>
      <c r="C464" s="278"/>
      <c r="D464" s="229"/>
      <c r="E464" s="91"/>
      <c r="F464" s="91"/>
    </row>
    <row r="465" spans="1:6" ht="12">
      <c r="A465" s="231" t="s">
        <v>216</v>
      </c>
      <c r="B465" s="267" t="s">
        <v>622</v>
      </c>
      <c r="C465" s="278"/>
      <c r="D465" s="229"/>
      <c r="E465" s="91"/>
      <c r="F465" s="91"/>
    </row>
    <row r="466" spans="1:6" ht="12">
      <c r="A466" s="278"/>
      <c r="B466" s="267" t="s">
        <v>353</v>
      </c>
      <c r="C466" s="278"/>
      <c r="D466" s="229"/>
      <c r="E466" s="91"/>
      <c r="F466" s="91"/>
    </row>
    <row r="467" spans="1:6" ht="12">
      <c r="A467" s="278"/>
      <c r="B467" s="267" t="s">
        <v>354</v>
      </c>
      <c r="C467" s="278"/>
      <c r="D467" s="229"/>
      <c r="E467" s="91"/>
      <c r="F467" s="91"/>
    </row>
    <row r="468" spans="1:6" ht="12">
      <c r="A468" s="278"/>
      <c r="B468" s="267" t="s">
        <v>355</v>
      </c>
      <c r="C468" s="278"/>
      <c r="D468" s="229"/>
      <c r="E468" s="91"/>
      <c r="F468" s="91"/>
    </row>
    <row r="469" spans="1:6" ht="12">
      <c r="A469" s="278"/>
      <c r="B469" s="267" t="s">
        <v>356</v>
      </c>
      <c r="C469" s="278"/>
      <c r="D469" s="229"/>
      <c r="E469" s="91"/>
      <c r="F469" s="91"/>
    </row>
    <row r="470" spans="1:6" ht="12">
      <c r="A470" s="278"/>
      <c r="B470" s="267" t="s">
        <v>357</v>
      </c>
      <c r="C470" s="278"/>
      <c r="D470" s="229"/>
      <c r="E470" s="91"/>
      <c r="F470" s="91"/>
    </row>
    <row r="471" spans="1:6" ht="12">
      <c r="A471" s="278"/>
      <c r="B471" s="267" t="s">
        <v>358</v>
      </c>
      <c r="C471" s="278"/>
      <c r="D471" s="229"/>
      <c r="E471" s="91"/>
      <c r="F471" s="91"/>
    </row>
    <row r="472" spans="1:6" ht="12">
      <c r="A472" s="278"/>
      <c r="B472" s="267" t="s">
        <v>359</v>
      </c>
      <c r="C472" s="278"/>
      <c r="D472" s="232"/>
      <c r="E472" s="91"/>
      <c r="F472" s="91"/>
    </row>
    <row r="473" spans="1:6" ht="12">
      <c r="A473" s="278"/>
      <c r="B473" s="267" t="s">
        <v>360</v>
      </c>
      <c r="C473" s="278"/>
      <c r="D473" s="232"/>
      <c r="E473" s="91"/>
      <c r="F473" s="91"/>
    </row>
    <row r="474" spans="1:6" ht="12">
      <c r="A474" s="278"/>
      <c r="B474" s="267" t="s">
        <v>361</v>
      </c>
      <c r="C474" s="278" t="s">
        <v>228</v>
      </c>
      <c r="D474" s="232">
        <v>2</v>
      </c>
      <c r="E474" s="91"/>
      <c r="F474" s="91">
        <f>D474*E474</f>
        <v>0</v>
      </c>
    </row>
    <row r="475" spans="1:6" ht="12">
      <c r="A475" s="278"/>
      <c r="B475" s="267"/>
      <c r="C475" s="278"/>
      <c r="D475" s="232"/>
      <c r="E475" s="91"/>
      <c r="F475" s="91"/>
    </row>
    <row r="476" spans="1:6" ht="12">
      <c r="A476" s="278" t="s">
        <v>217</v>
      </c>
      <c r="B476" s="267" t="s">
        <v>651</v>
      </c>
      <c r="C476" s="278" t="s">
        <v>228</v>
      </c>
      <c r="D476" s="232">
        <v>8</v>
      </c>
      <c r="E476" s="91"/>
      <c r="F476" s="91">
        <f>D476*E476</f>
        <v>0</v>
      </c>
    </row>
    <row r="477" spans="1:6" ht="12">
      <c r="A477" s="278"/>
      <c r="B477" s="267"/>
      <c r="C477" s="278"/>
      <c r="D477" s="232"/>
      <c r="E477" s="91"/>
      <c r="F477" s="91"/>
    </row>
    <row r="478" spans="1:6" ht="12.75">
      <c r="A478" s="86"/>
      <c r="B478" s="65" t="s">
        <v>22</v>
      </c>
      <c r="C478" s="86"/>
      <c r="D478" s="214"/>
      <c r="E478" s="91"/>
      <c r="F478" s="91" t="s">
        <v>221</v>
      </c>
    </row>
    <row r="479" spans="1:6" ht="12">
      <c r="A479" s="86"/>
      <c r="B479" s="137"/>
      <c r="C479" s="86"/>
      <c r="D479" s="204"/>
      <c r="E479" s="930"/>
      <c r="F479" s="91"/>
    </row>
    <row r="480" spans="1:6" ht="14.25">
      <c r="A480" s="86" t="s">
        <v>218</v>
      </c>
      <c r="B480" s="137" t="s">
        <v>258</v>
      </c>
      <c r="C480" s="86" t="s">
        <v>120</v>
      </c>
      <c r="D480" s="86">
        <v>492</v>
      </c>
      <c r="E480" s="886"/>
      <c r="F480" s="91">
        <f>D480*E480</f>
        <v>0</v>
      </c>
    </row>
    <row r="481" spans="1:6" ht="12">
      <c r="A481" s="86"/>
      <c r="B481" s="137"/>
      <c r="C481" s="86"/>
      <c r="D481" s="203"/>
      <c r="E481" s="137"/>
      <c r="F481" s="91" t="s">
        <v>221</v>
      </c>
    </row>
    <row r="482" spans="1:6" ht="14.25">
      <c r="A482" s="86" t="s">
        <v>219</v>
      </c>
      <c r="B482" s="137" t="s">
        <v>159</v>
      </c>
      <c r="C482" s="86" t="s">
        <v>120</v>
      </c>
      <c r="D482" s="86">
        <v>342</v>
      </c>
      <c r="E482" s="91"/>
      <c r="F482" s="91">
        <f>D482*E482</f>
        <v>0</v>
      </c>
    </row>
    <row r="483" spans="1:6" ht="12">
      <c r="A483" s="86"/>
      <c r="B483" s="137"/>
      <c r="C483" s="86"/>
      <c r="D483" s="204"/>
      <c r="E483" s="91"/>
      <c r="F483" s="91"/>
    </row>
    <row r="484" spans="1:6" ht="14.25">
      <c r="A484" s="86" t="s">
        <v>220</v>
      </c>
      <c r="B484" s="137" t="s">
        <v>118</v>
      </c>
      <c r="C484" s="86" t="s">
        <v>120</v>
      </c>
      <c r="D484" s="86">
        <v>11</v>
      </c>
      <c r="E484" s="91"/>
      <c r="F484" s="91">
        <f>D484*E484</f>
        <v>0</v>
      </c>
    </row>
    <row r="485" spans="1:6" ht="12">
      <c r="A485" s="86"/>
      <c r="B485" s="137"/>
      <c r="C485" s="86"/>
      <c r="D485" s="204"/>
      <c r="E485" s="91"/>
      <c r="F485" s="91"/>
    </row>
    <row r="486" spans="1:6" ht="14.25">
      <c r="A486" s="86" t="s">
        <v>222</v>
      </c>
      <c r="B486" s="137" t="s">
        <v>646</v>
      </c>
      <c r="C486" s="86" t="s">
        <v>120</v>
      </c>
      <c r="D486" s="86">
        <v>12</v>
      </c>
      <c r="E486" s="91"/>
      <c r="F486" s="91">
        <f>D486*E486</f>
        <v>0</v>
      </c>
    </row>
    <row r="487" spans="1:6" ht="12">
      <c r="A487" s="86"/>
      <c r="B487" s="137"/>
      <c r="C487" s="86"/>
      <c r="D487" s="204"/>
      <c r="E487" s="91"/>
      <c r="F487" s="91"/>
    </row>
    <row r="488" spans="1:6" ht="14.25">
      <c r="A488" s="86" t="s">
        <v>223</v>
      </c>
      <c r="B488" s="233" t="s">
        <v>47</v>
      </c>
      <c r="C488" s="86" t="s">
        <v>120</v>
      </c>
      <c r="D488" s="96">
        <v>29</v>
      </c>
      <c r="E488" s="91"/>
      <c r="F488" s="930">
        <f>D488*E488</f>
        <v>0</v>
      </c>
    </row>
    <row r="489" spans="1:6" ht="12">
      <c r="A489" s="86"/>
      <c r="B489" s="233"/>
      <c r="C489" s="86"/>
      <c r="D489" s="208"/>
      <c r="E489" s="91"/>
      <c r="F489" s="930"/>
    </row>
    <row r="490" spans="1:6" ht="14.25">
      <c r="A490" s="86" t="s">
        <v>224</v>
      </c>
      <c r="B490" s="137" t="s">
        <v>486</v>
      </c>
      <c r="C490" s="86" t="s">
        <v>120</v>
      </c>
      <c r="D490" s="227">
        <v>6</v>
      </c>
      <c r="E490" s="91"/>
      <c r="F490" s="935">
        <f>D490*E490</f>
        <v>0</v>
      </c>
    </row>
    <row r="491" spans="1:6" ht="12.75">
      <c r="A491" s="86"/>
      <c r="B491" s="65" t="s">
        <v>221</v>
      </c>
      <c r="C491" s="86"/>
      <c r="D491" s="214"/>
      <c r="E491" s="89"/>
      <c r="F491" s="89"/>
    </row>
    <row r="492" spans="1:6" ht="12">
      <c r="A492" s="86" t="s">
        <v>270</v>
      </c>
      <c r="B492" s="233" t="s">
        <v>761</v>
      </c>
      <c r="C492" s="86" t="s">
        <v>228</v>
      </c>
      <c r="D492" s="96">
        <v>168</v>
      </c>
      <c r="E492" s="91"/>
      <c r="F492" s="930">
        <f>D492*E492</f>
        <v>0</v>
      </c>
    </row>
    <row r="493" spans="1:6" ht="12">
      <c r="A493" s="86" t="s">
        <v>221</v>
      </c>
      <c r="B493" s="233"/>
      <c r="C493" s="86" t="s">
        <v>221</v>
      </c>
      <c r="D493" s="96" t="s">
        <v>221</v>
      </c>
      <c r="E493" s="91" t="s">
        <v>221</v>
      </c>
      <c r="F493" s="930" t="s">
        <v>221</v>
      </c>
    </row>
    <row r="494" spans="1:6" ht="12.75">
      <c r="A494" s="86"/>
      <c r="B494" s="65" t="s">
        <v>165</v>
      </c>
      <c r="C494" s="86"/>
      <c r="D494" s="214"/>
      <c r="E494" s="89"/>
      <c r="F494" s="89"/>
    </row>
    <row r="495" spans="1:6" ht="12.75">
      <c r="A495" s="86"/>
      <c r="B495" s="65" t="s">
        <v>239</v>
      </c>
      <c r="C495" s="86"/>
      <c r="D495" s="214"/>
      <c r="E495" s="89"/>
      <c r="F495" s="89"/>
    </row>
    <row r="496" spans="1:6" ht="12">
      <c r="A496" s="86"/>
      <c r="B496" s="137"/>
      <c r="C496" s="86"/>
      <c r="D496" s="214"/>
      <c r="E496" s="91"/>
      <c r="F496" s="91"/>
    </row>
    <row r="497" spans="1:6" ht="14.25">
      <c r="A497" s="86" t="s">
        <v>225</v>
      </c>
      <c r="B497" s="137" t="s">
        <v>241</v>
      </c>
      <c r="C497" s="86" t="s">
        <v>120</v>
      </c>
      <c r="D497" s="227">
        <v>342</v>
      </c>
      <c r="E497" s="91"/>
      <c r="F497" s="91">
        <f>D497*E497</f>
        <v>0</v>
      </c>
    </row>
    <row r="498" spans="1:6" ht="12">
      <c r="A498" s="86" t="s">
        <v>221</v>
      </c>
      <c r="B498" s="137"/>
      <c r="C498" s="86"/>
      <c r="D498" s="214"/>
      <c r="E498" s="91"/>
      <c r="F498" s="91"/>
    </row>
    <row r="499" spans="1:6" ht="14.25">
      <c r="A499" s="86" t="s">
        <v>229</v>
      </c>
      <c r="B499" s="137" t="s">
        <v>118</v>
      </c>
      <c r="C499" s="86" t="s">
        <v>120</v>
      </c>
      <c r="D499" s="86">
        <v>11</v>
      </c>
      <c r="E499" s="91"/>
      <c r="F499" s="91">
        <f>D499*E499</f>
        <v>0</v>
      </c>
    </row>
    <row r="500" spans="1:6" ht="12">
      <c r="A500" s="86"/>
      <c r="B500" s="137"/>
      <c r="C500" s="86"/>
      <c r="D500" s="204"/>
      <c r="E500" s="91"/>
      <c r="F500" s="91"/>
    </row>
    <row r="501" spans="1:6" ht="14.25">
      <c r="A501" s="86" t="s">
        <v>232</v>
      </c>
      <c r="B501" s="137" t="s">
        <v>646</v>
      </c>
      <c r="C501" s="86" t="s">
        <v>120</v>
      </c>
      <c r="D501" s="86">
        <v>12</v>
      </c>
      <c r="E501" s="91"/>
      <c r="F501" s="91">
        <f>D501*E501</f>
        <v>0</v>
      </c>
    </row>
    <row r="502" spans="1:6" ht="12">
      <c r="A502" s="86" t="s">
        <v>221</v>
      </c>
      <c r="B502" s="137"/>
      <c r="C502" s="86"/>
      <c r="D502" s="208"/>
      <c r="E502" s="91"/>
      <c r="F502" s="91"/>
    </row>
    <row r="503" spans="1:6" ht="12.75">
      <c r="A503" s="86"/>
      <c r="B503" s="65" t="s">
        <v>89</v>
      </c>
      <c r="C503" s="86"/>
      <c r="D503" s="214"/>
      <c r="E503" s="91"/>
      <c r="F503" s="91" t="s">
        <v>221</v>
      </c>
    </row>
    <row r="504" spans="1:6" ht="12.75">
      <c r="A504" s="86"/>
      <c r="B504" s="64" t="s">
        <v>239</v>
      </c>
      <c r="C504" s="89"/>
      <c r="D504" s="214"/>
      <c r="E504" s="91"/>
      <c r="F504" s="91"/>
    </row>
    <row r="505" spans="1:6" ht="12">
      <c r="A505" s="86"/>
      <c r="B505" s="238"/>
      <c r="C505" s="86"/>
      <c r="D505" s="214"/>
      <c r="E505" s="91"/>
      <c r="F505" s="91" t="s">
        <v>221</v>
      </c>
    </row>
    <row r="506" spans="1:6" ht="14.25">
      <c r="A506" s="86" t="s">
        <v>228</v>
      </c>
      <c r="B506" s="238" t="s">
        <v>90</v>
      </c>
      <c r="C506" s="86" t="s">
        <v>120</v>
      </c>
      <c r="D506" s="227">
        <v>492</v>
      </c>
      <c r="E506" s="91"/>
      <c r="F506" s="91">
        <f>D506*E506</f>
        <v>0</v>
      </c>
    </row>
    <row r="507" spans="1:6" ht="12">
      <c r="A507" s="86" t="s">
        <v>221</v>
      </c>
      <c r="B507" s="137"/>
      <c r="C507" s="86"/>
      <c r="D507" s="214"/>
      <c r="E507" s="91"/>
      <c r="F507" s="91"/>
    </row>
    <row r="508" spans="1:6" ht="14.25">
      <c r="A508" s="86" t="s">
        <v>45</v>
      </c>
      <c r="B508" s="137" t="s">
        <v>880</v>
      </c>
      <c r="C508" s="86" t="s">
        <v>120</v>
      </c>
      <c r="D508" s="227">
        <v>35</v>
      </c>
      <c r="E508" s="91"/>
      <c r="F508" s="91">
        <f>D508*E508</f>
        <v>0</v>
      </c>
    </row>
    <row r="509" spans="1:6" ht="12">
      <c r="A509" s="86"/>
      <c r="B509" s="137"/>
      <c r="C509" s="86"/>
      <c r="D509" s="214"/>
      <c r="E509" s="91"/>
      <c r="F509" s="930"/>
    </row>
    <row r="510" spans="1:6" ht="12">
      <c r="A510" s="86"/>
      <c r="B510" s="233"/>
      <c r="C510" s="86"/>
      <c r="D510" s="208"/>
      <c r="E510" s="126"/>
      <c r="F510" s="930"/>
    </row>
    <row r="511" spans="1:6" ht="12">
      <c r="A511" s="170"/>
      <c r="B511" s="903"/>
      <c r="C511" s="170"/>
      <c r="D511" s="210"/>
      <c r="E511" s="155"/>
      <c r="F511" s="936" t="s">
        <v>221</v>
      </c>
    </row>
    <row r="512" spans="1:6" ht="12">
      <c r="A512" s="154"/>
      <c r="B512" s="932" t="s">
        <v>226</v>
      </c>
      <c r="C512" s="154"/>
      <c r="D512" s="211"/>
      <c r="E512" s="151" t="s">
        <v>156</v>
      </c>
      <c r="F512" s="126">
        <f>SUM(F470:F511)</f>
        <v>0</v>
      </c>
    </row>
    <row r="513" spans="1:6" ht="12">
      <c r="A513" s="96"/>
      <c r="B513" s="233"/>
      <c r="C513" s="96"/>
      <c r="D513" s="208"/>
      <c r="E513" s="233"/>
      <c r="F513" s="908" t="s">
        <v>221</v>
      </c>
    </row>
    <row r="514" spans="1:6" ht="12">
      <c r="A514" s="96"/>
      <c r="B514" s="246" t="s">
        <v>680</v>
      </c>
      <c r="C514" s="96"/>
      <c r="D514" s="208"/>
      <c r="E514" s="233"/>
      <c r="F514" s="908" t="s">
        <v>221</v>
      </c>
    </row>
    <row r="515" spans="1:6" ht="12">
      <c r="A515" s="234"/>
      <c r="B515" s="234"/>
      <c r="C515" s="234"/>
      <c r="D515" s="202"/>
      <c r="E515" s="234"/>
      <c r="F515" s="904"/>
    </row>
    <row r="516" spans="1:6" ht="12.75">
      <c r="A516" s="982" t="s">
        <v>210</v>
      </c>
      <c r="B516" s="982" t="s">
        <v>211</v>
      </c>
      <c r="C516" s="982" t="s">
        <v>212</v>
      </c>
      <c r="D516" s="982" t="s">
        <v>213</v>
      </c>
      <c r="E516" s="982" t="s">
        <v>214</v>
      </c>
      <c r="F516" s="59" t="s">
        <v>215</v>
      </c>
    </row>
    <row r="517" spans="1:6" ht="12.75">
      <c r="A517" s="983"/>
      <c r="B517" s="983"/>
      <c r="C517" s="983"/>
      <c r="D517" s="983"/>
      <c r="E517" s="983"/>
      <c r="F517" s="166" t="s">
        <v>0</v>
      </c>
    </row>
    <row r="518" spans="1:6" ht="12">
      <c r="A518" s="86"/>
      <c r="B518" s="137"/>
      <c r="C518" s="86"/>
      <c r="D518" s="214"/>
      <c r="E518" s="91"/>
      <c r="F518" s="91"/>
    </row>
    <row r="519" spans="1:6" ht="12">
      <c r="A519" s="86"/>
      <c r="B519" s="137"/>
      <c r="C519" s="86"/>
      <c r="D519" s="214"/>
      <c r="E519" s="91"/>
      <c r="F519" s="91"/>
    </row>
    <row r="520" spans="1:6" ht="12.75">
      <c r="A520" s="86"/>
      <c r="B520" s="65" t="s">
        <v>2</v>
      </c>
      <c r="C520" s="86"/>
      <c r="D520" s="214"/>
      <c r="E520" s="91"/>
      <c r="F520" s="91"/>
    </row>
    <row r="521" spans="1:6" ht="12.75">
      <c r="A521" s="86"/>
      <c r="B521" s="64" t="s">
        <v>239</v>
      </c>
      <c r="C521" s="86"/>
      <c r="D521" s="214"/>
      <c r="E521" s="91"/>
      <c r="F521" s="91"/>
    </row>
    <row r="522" spans="1:6" ht="12">
      <c r="A522" s="86"/>
      <c r="B522" s="137"/>
      <c r="C522" s="86"/>
      <c r="D522" s="214"/>
      <c r="E522" s="91"/>
      <c r="F522" s="91"/>
    </row>
    <row r="523" spans="1:6" ht="14.25">
      <c r="A523" s="86" t="s">
        <v>216</v>
      </c>
      <c r="B523" s="137" t="s">
        <v>91</v>
      </c>
      <c r="C523" s="86" t="s">
        <v>120</v>
      </c>
      <c r="D523" s="86">
        <v>20</v>
      </c>
      <c r="E523" s="91"/>
      <c r="F523" s="91">
        <f>D523*E523</f>
        <v>0</v>
      </c>
    </row>
    <row r="524" spans="1:6" ht="12">
      <c r="A524" s="86"/>
      <c r="B524" s="137"/>
      <c r="C524" s="86"/>
      <c r="D524" s="214"/>
      <c r="E524" s="91"/>
      <c r="F524" s="91"/>
    </row>
    <row r="525" spans="1:6" ht="12">
      <c r="A525" s="86"/>
      <c r="B525" s="137"/>
      <c r="C525" s="86"/>
      <c r="D525" s="214"/>
      <c r="E525" s="91"/>
      <c r="F525" s="91"/>
    </row>
    <row r="526" spans="1:6" ht="12.75">
      <c r="A526" s="86"/>
      <c r="B526" s="65"/>
      <c r="C526" s="86"/>
      <c r="D526" s="214"/>
      <c r="E526" s="91"/>
      <c r="F526" s="902"/>
    </row>
    <row r="527" spans="1:6" ht="12.75">
      <c r="A527" s="86"/>
      <c r="B527" s="65"/>
      <c r="C527" s="86"/>
      <c r="D527" s="214"/>
      <c r="E527" s="91"/>
      <c r="F527" s="155" t="s">
        <v>221</v>
      </c>
    </row>
    <row r="528" spans="1:6" ht="12">
      <c r="A528" s="86"/>
      <c r="B528" s="86" t="s">
        <v>990</v>
      </c>
      <c r="C528" s="89"/>
      <c r="D528" s="214"/>
      <c r="E528" s="91"/>
      <c r="F528" s="126">
        <f>SUM(F523:F527)</f>
        <v>0</v>
      </c>
    </row>
    <row r="529" spans="1:6" ht="12.75">
      <c r="A529" s="86"/>
      <c r="B529" s="65"/>
      <c r="C529" s="89"/>
      <c r="D529" s="203"/>
      <c r="E529" s="89"/>
      <c r="F529" s="89"/>
    </row>
    <row r="530" spans="1:6" ht="12">
      <c r="A530" s="86"/>
      <c r="B530" s="137"/>
      <c r="C530" s="86"/>
      <c r="D530" s="214"/>
      <c r="E530" s="91"/>
      <c r="F530" s="91"/>
    </row>
    <row r="531" spans="1:6" ht="12.75">
      <c r="A531" s="86"/>
      <c r="B531" s="65"/>
      <c r="C531" s="89"/>
      <c r="D531" s="203"/>
      <c r="E531" s="89"/>
      <c r="F531" s="89"/>
    </row>
    <row r="532" spans="1:6" ht="12.75">
      <c r="A532" s="86"/>
      <c r="B532" s="65"/>
      <c r="C532" s="89"/>
      <c r="D532" s="204"/>
      <c r="E532" s="91"/>
      <c r="F532" s="91"/>
    </row>
    <row r="533" spans="1:6" ht="12.75">
      <c r="A533" s="86"/>
      <c r="B533" s="65"/>
      <c r="C533" s="89"/>
      <c r="D533" s="214"/>
      <c r="E533" s="91"/>
      <c r="F533" s="73" t="s">
        <v>230</v>
      </c>
    </row>
    <row r="534" spans="1:6" ht="12.75">
      <c r="A534" s="86"/>
      <c r="B534" s="65"/>
      <c r="C534" s="89"/>
      <c r="D534" s="214"/>
      <c r="E534" s="91"/>
      <c r="F534" s="91"/>
    </row>
    <row r="535" spans="1:6" ht="12">
      <c r="A535" s="86"/>
      <c r="B535" s="137"/>
      <c r="C535" s="89"/>
      <c r="D535" s="214"/>
      <c r="E535" s="91"/>
      <c r="F535" s="91"/>
    </row>
    <row r="536" spans="1:6" ht="12">
      <c r="A536" s="86"/>
      <c r="B536" s="227" t="s">
        <v>764</v>
      </c>
      <c r="C536" s="89"/>
      <c r="D536" s="214"/>
      <c r="E536" s="91"/>
      <c r="F536" s="91">
        <f>F456</f>
        <v>0</v>
      </c>
    </row>
    <row r="537" spans="1:6" ht="12">
      <c r="A537" s="86"/>
      <c r="B537" s="137"/>
      <c r="C537" s="89"/>
      <c r="D537" s="214"/>
      <c r="E537" s="91"/>
      <c r="F537" s="91"/>
    </row>
    <row r="538" spans="1:6" ht="12">
      <c r="A538" s="86"/>
      <c r="B538" s="227" t="s">
        <v>765</v>
      </c>
      <c r="C538" s="89"/>
      <c r="D538" s="214"/>
      <c r="E538" s="91"/>
      <c r="F538" s="91">
        <f>F512</f>
        <v>0</v>
      </c>
    </row>
    <row r="539" spans="1:6" ht="12">
      <c r="A539" s="86"/>
      <c r="B539" s="137"/>
      <c r="C539" s="86"/>
      <c r="D539" s="214"/>
      <c r="E539" s="91"/>
      <c r="F539" s="91"/>
    </row>
    <row r="540" spans="1:6" ht="12">
      <c r="A540" s="86"/>
      <c r="B540" s="227" t="s">
        <v>991</v>
      </c>
      <c r="C540" s="89"/>
      <c r="D540" s="214"/>
      <c r="E540" s="91"/>
      <c r="F540" s="91">
        <f>F528</f>
        <v>0</v>
      </c>
    </row>
    <row r="541" spans="1:6" ht="12">
      <c r="A541" s="86"/>
      <c r="B541" s="137"/>
      <c r="C541" s="86"/>
      <c r="D541" s="214"/>
      <c r="E541" s="91"/>
      <c r="F541" s="91"/>
    </row>
    <row r="542" spans="1:6" ht="12">
      <c r="A542" s="86"/>
      <c r="B542" s="137"/>
      <c r="C542" s="86"/>
      <c r="D542" s="214"/>
      <c r="E542" s="91"/>
      <c r="F542" s="91"/>
    </row>
    <row r="543" spans="1:6" ht="12">
      <c r="A543" s="86"/>
      <c r="B543" s="137"/>
      <c r="C543" s="86"/>
      <c r="D543" s="214"/>
      <c r="E543" s="91"/>
      <c r="F543" s="91"/>
    </row>
    <row r="544" spans="1:6" ht="12">
      <c r="A544" s="86"/>
      <c r="B544" s="137"/>
      <c r="C544" s="86"/>
      <c r="D544" s="214"/>
      <c r="E544" s="91"/>
      <c r="F544" s="91"/>
    </row>
    <row r="545" spans="1:6" ht="12">
      <c r="A545" s="86"/>
      <c r="B545" s="137"/>
      <c r="C545" s="86"/>
      <c r="D545" s="214"/>
      <c r="E545" s="91"/>
      <c r="F545" s="91"/>
    </row>
    <row r="546" spans="1:6" ht="12">
      <c r="A546" s="86"/>
      <c r="B546" s="137"/>
      <c r="C546" s="86"/>
      <c r="D546" s="214"/>
      <c r="E546" s="91"/>
      <c r="F546" s="91"/>
    </row>
    <row r="547" spans="1:6" ht="12">
      <c r="A547" s="86"/>
      <c r="B547" s="137"/>
      <c r="C547" s="86"/>
      <c r="D547" s="214"/>
      <c r="E547" s="91"/>
      <c r="F547" s="91"/>
    </row>
    <row r="548" spans="1:6" ht="12">
      <c r="A548" s="86"/>
      <c r="B548" s="137"/>
      <c r="C548" s="86"/>
      <c r="D548" s="214"/>
      <c r="E548" s="91"/>
      <c r="F548" s="91"/>
    </row>
    <row r="549" spans="1:6" ht="12">
      <c r="A549" s="86"/>
      <c r="B549" s="137"/>
      <c r="C549" s="86"/>
      <c r="D549" s="214"/>
      <c r="E549" s="91"/>
      <c r="F549" s="91"/>
    </row>
    <row r="550" spans="1:6" ht="12">
      <c r="A550" s="86"/>
      <c r="B550" s="137"/>
      <c r="C550" s="86"/>
      <c r="D550" s="214"/>
      <c r="E550" s="91"/>
      <c r="F550" s="91"/>
    </row>
    <row r="551" spans="1:6" ht="12">
      <c r="A551" s="86"/>
      <c r="B551" s="137"/>
      <c r="C551" s="86"/>
      <c r="D551" s="214"/>
      <c r="E551" s="91"/>
      <c r="F551" s="91"/>
    </row>
    <row r="552" spans="1:6" ht="12">
      <c r="A552" s="86"/>
      <c r="B552" s="137"/>
      <c r="C552" s="86"/>
      <c r="D552" s="214"/>
      <c r="E552" s="91"/>
      <c r="F552" s="91"/>
    </row>
    <row r="553" spans="1:6" ht="12">
      <c r="A553" s="86"/>
      <c r="B553" s="137"/>
      <c r="C553" s="86"/>
      <c r="D553" s="214"/>
      <c r="E553" s="91"/>
      <c r="F553" s="91"/>
    </row>
    <row r="554" spans="1:6" ht="12">
      <c r="A554" s="86"/>
      <c r="B554" s="137"/>
      <c r="C554" s="86"/>
      <c r="D554" s="214"/>
      <c r="E554" s="91"/>
      <c r="F554" s="91"/>
    </row>
    <row r="555" spans="1:6" ht="12">
      <c r="A555" s="86"/>
      <c r="B555" s="137"/>
      <c r="C555" s="86"/>
      <c r="D555" s="214"/>
      <c r="E555" s="91"/>
      <c r="F555" s="91"/>
    </row>
    <row r="556" spans="1:6" ht="12">
      <c r="A556" s="86"/>
      <c r="B556" s="137"/>
      <c r="C556" s="86"/>
      <c r="D556" s="214"/>
      <c r="E556" s="91"/>
      <c r="F556" s="91"/>
    </row>
    <row r="557" spans="1:6" ht="12">
      <c r="A557" s="86"/>
      <c r="B557" s="137"/>
      <c r="C557" s="86"/>
      <c r="D557" s="214"/>
      <c r="E557" s="91"/>
      <c r="F557" s="91"/>
    </row>
    <row r="558" spans="1:6" ht="12">
      <c r="A558" s="86"/>
      <c r="B558" s="137"/>
      <c r="C558" s="86"/>
      <c r="D558" s="214"/>
      <c r="E558" s="91"/>
      <c r="F558" s="91"/>
    </row>
    <row r="559" spans="1:6" ht="12">
      <c r="A559" s="86"/>
      <c r="B559" s="137"/>
      <c r="C559" s="86"/>
      <c r="D559" s="214"/>
      <c r="E559" s="91"/>
      <c r="F559" s="91"/>
    </row>
    <row r="560" spans="1:6" ht="12">
      <c r="A560" s="86"/>
      <c r="B560" s="137"/>
      <c r="C560" s="86"/>
      <c r="D560" s="214"/>
      <c r="E560" s="91"/>
      <c r="F560" s="91"/>
    </row>
    <row r="561" spans="1:6" ht="12">
      <c r="A561" s="86"/>
      <c r="B561" s="137"/>
      <c r="C561" s="86"/>
      <c r="D561" s="214"/>
      <c r="E561" s="91"/>
      <c r="F561" s="91"/>
    </row>
    <row r="562" spans="1:6" ht="12">
      <c r="A562" s="86"/>
      <c r="B562" s="137"/>
      <c r="C562" s="86"/>
      <c r="D562" s="214"/>
      <c r="E562" s="91"/>
      <c r="F562" s="91"/>
    </row>
    <row r="563" spans="1:6" ht="12">
      <c r="A563" s="86"/>
      <c r="B563" s="137"/>
      <c r="C563" s="86"/>
      <c r="D563" s="214"/>
      <c r="E563" s="91"/>
      <c r="F563" s="91"/>
    </row>
    <row r="564" spans="1:6" ht="12.75">
      <c r="A564" s="86"/>
      <c r="B564" s="65"/>
      <c r="C564" s="89"/>
      <c r="D564" s="214"/>
      <c r="E564" s="89"/>
      <c r="F564" s="91"/>
    </row>
    <row r="565" spans="1:6" ht="12.75">
      <c r="A565" s="86"/>
      <c r="B565" s="65"/>
      <c r="C565" s="89"/>
      <c r="D565" s="214"/>
      <c r="E565" s="89"/>
      <c r="F565" s="91"/>
    </row>
    <row r="566" spans="1:6" ht="12">
      <c r="A566" s="154"/>
      <c r="B566" s="234"/>
      <c r="C566" s="154"/>
      <c r="D566" s="211"/>
      <c r="E566" s="151"/>
      <c r="F566" s="151"/>
    </row>
    <row r="567" spans="1:6" ht="12">
      <c r="A567" s="86"/>
      <c r="B567" s="227"/>
      <c r="C567" s="86"/>
      <c r="D567" s="214"/>
      <c r="E567" s="89"/>
      <c r="F567" s="935" t="s">
        <v>221</v>
      </c>
    </row>
    <row r="568" spans="1:6" ht="12.75">
      <c r="A568" s="154"/>
      <c r="B568" s="166" t="s">
        <v>433</v>
      </c>
      <c r="C568" s="154"/>
      <c r="D568" s="211"/>
      <c r="E568" s="151" t="s">
        <v>156</v>
      </c>
      <c r="F568" s="902">
        <f>SUM(F536:F567)</f>
        <v>0</v>
      </c>
    </row>
    <row r="569" spans="1:6" ht="12">
      <c r="A569" s="96"/>
      <c r="B569" s="233"/>
      <c r="C569" s="96"/>
      <c r="D569" s="208"/>
      <c r="E569" s="233"/>
      <c r="F569" s="908" t="s">
        <v>221</v>
      </c>
    </row>
    <row r="570" spans="1:6" ht="12">
      <c r="A570" s="96"/>
      <c r="B570" s="246" t="s">
        <v>989</v>
      </c>
      <c r="C570" s="96"/>
      <c r="D570" s="208"/>
      <c r="E570" s="233"/>
      <c r="F570" s="908" t="s">
        <v>221</v>
      </c>
    </row>
    <row r="571" spans="1:6" ht="12">
      <c r="A571" s="234"/>
      <c r="B571" s="234"/>
      <c r="C571" s="234"/>
      <c r="D571" s="202"/>
      <c r="E571" s="234"/>
      <c r="F571" s="904"/>
    </row>
    <row r="572" spans="1:6" ht="12.75">
      <c r="A572" s="982" t="s">
        <v>210</v>
      </c>
      <c r="B572" s="982" t="s">
        <v>211</v>
      </c>
      <c r="C572" s="982" t="s">
        <v>212</v>
      </c>
      <c r="D572" s="982" t="s">
        <v>213</v>
      </c>
      <c r="E572" s="982" t="s">
        <v>214</v>
      </c>
      <c r="F572" s="59" t="s">
        <v>215</v>
      </c>
    </row>
    <row r="573" spans="1:6" ht="12.75">
      <c r="A573" s="983"/>
      <c r="B573" s="983"/>
      <c r="C573" s="983"/>
      <c r="D573" s="983"/>
      <c r="E573" s="983"/>
      <c r="F573" s="166" t="s">
        <v>0</v>
      </c>
    </row>
    <row r="574" spans="1:6" ht="12.75">
      <c r="A574" s="89"/>
      <c r="B574" s="233"/>
      <c r="C574" s="89"/>
      <c r="D574" s="213"/>
      <c r="E574" s="89"/>
      <c r="F574" s="26"/>
    </row>
    <row r="575" spans="1:6" ht="12.75">
      <c r="A575" s="89"/>
      <c r="B575" s="62" t="s">
        <v>480</v>
      </c>
      <c r="C575" s="89"/>
      <c r="D575" s="205"/>
      <c r="E575" s="89"/>
      <c r="F575" s="89"/>
    </row>
    <row r="576" spans="1:6" ht="12.75">
      <c r="A576" s="89"/>
      <c r="B576" s="62"/>
      <c r="C576" s="89"/>
      <c r="D576" s="205"/>
      <c r="E576" s="89"/>
      <c r="F576" s="89"/>
    </row>
    <row r="577" spans="1:6" ht="12.75">
      <c r="A577" s="89"/>
      <c r="B577" s="62" t="s">
        <v>316</v>
      </c>
      <c r="C577" s="89"/>
      <c r="D577" s="205"/>
      <c r="E577" s="89"/>
      <c r="F577" s="89"/>
    </row>
    <row r="578" spans="1:6" ht="12.75">
      <c r="A578" s="89"/>
      <c r="B578" s="62"/>
      <c r="C578" s="89"/>
      <c r="D578" s="205"/>
      <c r="E578" s="89"/>
      <c r="F578" s="89"/>
    </row>
    <row r="579" spans="1:6" ht="12.75">
      <c r="A579" s="89"/>
      <c r="B579" s="62" t="s">
        <v>259</v>
      </c>
      <c r="C579" s="89"/>
      <c r="D579" s="205"/>
      <c r="E579" s="89"/>
      <c r="F579" s="89"/>
    </row>
    <row r="580" spans="1:6" ht="12.75">
      <c r="A580" s="89"/>
      <c r="B580" s="64"/>
      <c r="C580" s="89"/>
      <c r="D580" s="205"/>
      <c r="E580" s="89"/>
      <c r="F580" s="89"/>
    </row>
    <row r="581" spans="1:6" ht="12.75">
      <c r="A581" s="86"/>
      <c r="B581" s="65" t="s">
        <v>350</v>
      </c>
      <c r="C581" s="86"/>
      <c r="D581" s="204"/>
      <c r="E581" s="91"/>
      <c r="F581" s="91" t="s">
        <v>221</v>
      </c>
    </row>
    <row r="582" spans="1:6" ht="12">
      <c r="A582" s="86"/>
      <c r="B582" s="137"/>
      <c r="C582" s="86"/>
      <c r="D582" s="214"/>
      <c r="E582" s="91"/>
      <c r="F582" s="91" t="s">
        <v>221</v>
      </c>
    </row>
    <row r="583" spans="1:6" ht="14.25">
      <c r="A583" s="86" t="s">
        <v>216</v>
      </c>
      <c r="B583" s="137" t="s">
        <v>258</v>
      </c>
      <c r="C583" s="86" t="s">
        <v>120</v>
      </c>
      <c r="D583" s="227">
        <v>278</v>
      </c>
      <c r="E583" s="91"/>
      <c r="F583" s="91">
        <f>D583*E583</f>
        <v>0</v>
      </c>
    </row>
    <row r="584" spans="1:6" ht="12">
      <c r="A584" s="237" t="s">
        <v>221</v>
      </c>
      <c r="B584" s="137"/>
      <c r="C584" s="86"/>
      <c r="D584" s="214"/>
      <c r="E584" s="91"/>
      <c r="F584" s="91" t="s">
        <v>221</v>
      </c>
    </row>
    <row r="585" spans="1:6" ht="14.25">
      <c r="A585" s="86" t="s">
        <v>217</v>
      </c>
      <c r="B585" s="137" t="s">
        <v>498</v>
      </c>
      <c r="C585" s="86" t="s">
        <v>120</v>
      </c>
      <c r="D585" s="227">
        <v>38</v>
      </c>
      <c r="E585" s="91"/>
      <c r="F585" s="91">
        <f>D585*E585</f>
        <v>0</v>
      </c>
    </row>
    <row r="586" spans="1:6" ht="12">
      <c r="A586" s="231" t="s">
        <v>221</v>
      </c>
      <c r="B586" s="267"/>
      <c r="C586" s="278"/>
      <c r="D586" s="229"/>
      <c r="E586" s="91"/>
      <c r="F586" s="91"/>
    </row>
    <row r="587" spans="1:6" ht="12.75">
      <c r="A587" s="231"/>
      <c r="B587" s="64" t="s">
        <v>104</v>
      </c>
      <c r="C587" s="86"/>
      <c r="D587" s="214"/>
      <c r="E587" s="91"/>
      <c r="F587" s="91" t="s">
        <v>221</v>
      </c>
    </row>
    <row r="588" spans="1:6" ht="12.75">
      <c r="A588" s="231" t="s">
        <v>221</v>
      </c>
      <c r="B588" s="64" t="s">
        <v>105</v>
      </c>
      <c r="C588" s="86"/>
      <c r="D588" s="214"/>
      <c r="E588" s="91"/>
      <c r="F588" s="91" t="s">
        <v>221</v>
      </c>
    </row>
    <row r="589" spans="1:6" ht="12.75">
      <c r="A589" s="231"/>
      <c r="B589" s="60"/>
      <c r="C589" s="86"/>
      <c r="D589" s="214"/>
      <c r="E589" s="91"/>
      <c r="F589" s="91" t="s">
        <v>221</v>
      </c>
    </row>
    <row r="590" spans="1:6" ht="14.25">
      <c r="A590" s="231" t="s">
        <v>218</v>
      </c>
      <c r="B590" s="238" t="s">
        <v>349</v>
      </c>
      <c r="C590" s="86" t="s">
        <v>120</v>
      </c>
      <c r="D590" s="227">
        <v>278</v>
      </c>
      <c r="E590" s="91"/>
      <c r="F590" s="91">
        <f>D590*E590</f>
        <v>0</v>
      </c>
    </row>
    <row r="591" spans="1:6" ht="12.75">
      <c r="A591" s="86"/>
      <c r="B591" s="60"/>
      <c r="C591" s="86"/>
      <c r="D591" s="214"/>
      <c r="E591" s="91"/>
      <c r="F591" s="91"/>
    </row>
    <row r="592" spans="1:6" ht="14.25">
      <c r="A592" s="231" t="s">
        <v>219</v>
      </c>
      <c r="B592" s="137" t="s">
        <v>498</v>
      </c>
      <c r="C592" s="86" t="s">
        <v>120</v>
      </c>
      <c r="D592" s="227">
        <v>38</v>
      </c>
      <c r="E592" s="91"/>
      <c r="F592" s="91">
        <f>D592*E592</f>
        <v>0</v>
      </c>
    </row>
    <row r="593" spans="1:6" ht="12">
      <c r="A593" s="86"/>
      <c r="B593" s="137"/>
      <c r="C593" s="86"/>
      <c r="D593" s="227"/>
      <c r="E593" s="91"/>
      <c r="F593" s="91"/>
    </row>
    <row r="594" spans="1:6" ht="12">
      <c r="A594" s="278"/>
      <c r="B594" s="137" t="s">
        <v>221</v>
      </c>
      <c r="C594" s="86" t="s">
        <v>718</v>
      </c>
      <c r="D594" s="227" t="s">
        <v>752</v>
      </c>
      <c r="E594" s="91" t="s">
        <v>729</v>
      </c>
      <c r="F594" s="91" t="s">
        <v>221</v>
      </c>
    </row>
    <row r="595" spans="1:6" ht="12">
      <c r="A595" s="278"/>
      <c r="B595" s="137"/>
      <c r="C595" s="86"/>
      <c r="D595" s="214"/>
      <c r="E595" s="91"/>
      <c r="F595" s="91" t="s">
        <v>221</v>
      </c>
    </row>
    <row r="596" spans="1:6" ht="12">
      <c r="A596" s="231" t="s">
        <v>221</v>
      </c>
      <c r="B596" s="137" t="s">
        <v>725</v>
      </c>
      <c r="C596" s="86" t="s">
        <v>221</v>
      </c>
      <c r="D596" s="227" t="s">
        <v>726</v>
      </c>
      <c r="E596" s="91" t="s">
        <v>719</v>
      </c>
      <c r="F596" s="91" t="s">
        <v>730</v>
      </c>
    </row>
    <row r="597" spans="1:6" ht="12">
      <c r="A597" s="278"/>
      <c r="B597" s="137"/>
      <c r="C597" s="86"/>
      <c r="D597" s="214"/>
      <c r="E597" s="91"/>
      <c r="F597" s="91" t="s">
        <v>221</v>
      </c>
    </row>
    <row r="598" spans="1:6" ht="12">
      <c r="A598" s="278"/>
      <c r="B598" s="137" t="s">
        <v>730</v>
      </c>
      <c r="C598" s="86" t="s">
        <v>221</v>
      </c>
      <c r="D598" s="227" t="s">
        <v>824</v>
      </c>
      <c r="E598" s="91" t="s">
        <v>719</v>
      </c>
      <c r="F598" s="91" t="s">
        <v>717</v>
      </c>
    </row>
    <row r="599" spans="1:6" ht="12">
      <c r="A599" s="278"/>
      <c r="B599" s="267"/>
      <c r="C599" s="278"/>
      <c r="D599" s="229"/>
      <c r="E599" s="91"/>
      <c r="F599" s="91"/>
    </row>
    <row r="600" spans="1:6" ht="12.75">
      <c r="A600" s="278"/>
      <c r="B600" s="64" t="s">
        <v>725</v>
      </c>
      <c r="C600" s="86"/>
      <c r="D600" s="214"/>
      <c r="E600" s="91"/>
      <c r="F600" s="91" t="s">
        <v>221</v>
      </c>
    </row>
    <row r="601" spans="1:6" ht="12.75">
      <c r="A601" s="278"/>
      <c r="B601" s="64" t="s">
        <v>221</v>
      </c>
      <c r="C601" s="86"/>
      <c r="D601" s="214"/>
      <c r="E601" s="91"/>
      <c r="F601" s="91" t="s">
        <v>221</v>
      </c>
    </row>
    <row r="602" spans="1:6" ht="12.75">
      <c r="A602" s="278"/>
      <c r="B602" s="60"/>
      <c r="C602" s="86"/>
      <c r="D602" s="214"/>
      <c r="E602" s="91"/>
      <c r="F602" s="91" t="s">
        <v>221</v>
      </c>
    </row>
    <row r="603" spans="1:6" ht="12">
      <c r="A603" s="278"/>
      <c r="B603" s="238"/>
      <c r="C603" s="86"/>
      <c r="D603" s="227"/>
      <c r="E603" s="91"/>
      <c r="F603" s="91"/>
    </row>
    <row r="604" spans="1:6" ht="12.75">
      <c r="A604" s="278"/>
      <c r="B604" s="60"/>
      <c r="C604" s="86"/>
      <c r="D604" s="214"/>
      <c r="E604" s="91"/>
      <c r="F604" s="91"/>
    </row>
    <row r="605" spans="1:6" ht="12">
      <c r="A605" s="278"/>
      <c r="B605" s="137"/>
      <c r="C605" s="86"/>
      <c r="D605" s="227"/>
      <c r="E605" s="91"/>
      <c r="F605" s="91"/>
    </row>
    <row r="606" spans="1:6" ht="12">
      <c r="A606" s="86"/>
      <c r="B606" s="137"/>
      <c r="C606" s="86"/>
      <c r="D606" s="227"/>
      <c r="E606" s="91"/>
      <c r="F606" s="91"/>
    </row>
    <row r="607" spans="1:6" ht="12">
      <c r="A607" s="278"/>
      <c r="B607" s="137" t="s">
        <v>221</v>
      </c>
      <c r="C607" s="86" t="s">
        <v>718</v>
      </c>
      <c r="D607" s="227" t="s">
        <v>752</v>
      </c>
      <c r="E607" s="91" t="s">
        <v>729</v>
      </c>
      <c r="F607" s="91" t="s">
        <v>221</v>
      </c>
    </row>
    <row r="608" spans="1:6" ht="12">
      <c r="A608" s="278"/>
      <c r="B608" s="238"/>
      <c r="C608" s="86"/>
      <c r="D608" s="214"/>
      <c r="E608" s="91"/>
      <c r="F608" s="91"/>
    </row>
    <row r="609" spans="1:6" ht="12">
      <c r="A609" s="278"/>
      <c r="B609" s="267"/>
      <c r="C609" s="86"/>
      <c r="D609" s="227"/>
      <c r="E609" s="937"/>
      <c r="F609" s="937"/>
    </row>
    <row r="610" spans="1:6" ht="12">
      <c r="A610" s="278"/>
      <c r="B610" s="267"/>
      <c r="C610" s="278"/>
      <c r="D610" s="229"/>
      <c r="E610" s="91"/>
      <c r="F610" s="91"/>
    </row>
    <row r="611" spans="1:6" ht="12">
      <c r="A611" s="278"/>
      <c r="B611" s="267"/>
      <c r="C611" s="86"/>
      <c r="D611" s="227"/>
      <c r="E611" s="937"/>
      <c r="F611" s="937"/>
    </row>
    <row r="612" spans="1:6" ht="12">
      <c r="A612" s="278"/>
      <c r="B612" s="267"/>
      <c r="C612" s="86"/>
      <c r="D612" s="214"/>
      <c r="E612" s="937"/>
      <c r="F612" s="937"/>
    </row>
    <row r="613" spans="1:6" ht="12">
      <c r="A613" s="231"/>
      <c r="B613" s="230"/>
      <c r="C613" s="231"/>
      <c r="D613" s="229"/>
      <c r="E613" s="91"/>
      <c r="F613" s="91"/>
    </row>
    <row r="614" spans="1:6" ht="12">
      <c r="A614" s="231"/>
      <c r="B614" s="230"/>
      <c r="C614" s="231" t="s">
        <v>221</v>
      </c>
      <c r="D614" s="232"/>
      <c r="E614" s="91"/>
      <c r="F614" s="91"/>
    </row>
    <row r="615" spans="1:6" ht="12">
      <c r="A615" s="231"/>
      <c r="B615" s="230"/>
      <c r="C615" s="231"/>
      <c r="D615" s="232"/>
      <c r="E615" s="91"/>
      <c r="F615" s="930"/>
    </row>
    <row r="616" spans="1:6" ht="12.75">
      <c r="A616" s="231"/>
      <c r="B616" s="228"/>
      <c r="C616" s="231"/>
      <c r="D616" s="229"/>
      <c r="E616" s="91"/>
      <c r="F616" s="91"/>
    </row>
    <row r="617" spans="1:6" ht="12">
      <c r="A617" s="231"/>
      <c r="B617" s="230"/>
      <c r="C617" s="231"/>
      <c r="D617" s="229"/>
      <c r="E617" s="91"/>
      <c r="F617" s="91"/>
    </row>
    <row r="618" spans="1:6" ht="12">
      <c r="A618" s="231"/>
      <c r="B618" s="230"/>
      <c r="C618" s="231"/>
      <c r="D618" s="232"/>
      <c r="E618" s="91"/>
      <c r="F618" s="91"/>
    </row>
    <row r="619" spans="1:6" ht="12">
      <c r="A619" s="231"/>
      <c r="B619" s="230"/>
      <c r="C619" s="231"/>
      <c r="D619" s="232"/>
      <c r="E619" s="91"/>
      <c r="F619" s="930"/>
    </row>
    <row r="620" spans="1:6" ht="12">
      <c r="A620" s="231"/>
      <c r="B620" s="230"/>
      <c r="C620" s="231"/>
      <c r="D620" s="232"/>
      <c r="E620" s="91"/>
      <c r="F620" s="930"/>
    </row>
    <row r="621" spans="1:6" ht="12">
      <c r="A621" s="86"/>
      <c r="B621" s="233"/>
      <c r="C621" s="86"/>
      <c r="D621" s="208"/>
      <c r="E621" s="126"/>
      <c r="F621" s="930"/>
    </row>
    <row r="622" spans="1:6" ht="12">
      <c r="A622" s="170"/>
      <c r="B622" s="903"/>
      <c r="C622" s="170"/>
      <c r="D622" s="210"/>
      <c r="E622" s="155"/>
      <c r="F622" s="894"/>
    </row>
    <row r="623" spans="1:6" ht="12.75">
      <c r="A623" s="154"/>
      <c r="B623" s="166" t="s">
        <v>433</v>
      </c>
      <c r="C623" s="154"/>
      <c r="D623" s="211"/>
      <c r="E623" s="151" t="s">
        <v>156</v>
      </c>
      <c r="F623" s="126">
        <f>SUM(F578:F621)</f>
        <v>0</v>
      </c>
    </row>
    <row r="624" spans="1:6" ht="12">
      <c r="A624" s="96"/>
      <c r="B624" s="233"/>
      <c r="C624" s="96"/>
      <c r="D624" s="208"/>
      <c r="E624" s="233"/>
      <c r="F624" s="233"/>
    </row>
    <row r="625" spans="1:6" ht="12">
      <c r="A625" s="96"/>
      <c r="B625" s="246" t="s">
        <v>839</v>
      </c>
      <c r="C625" s="96"/>
      <c r="D625" s="208"/>
      <c r="E625" s="233"/>
      <c r="F625" s="233"/>
    </row>
    <row r="626" spans="1:6" ht="12">
      <c r="A626" s="96"/>
      <c r="B626" s="246"/>
      <c r="C626" s="96"/>
      <c r="D626" s="208"/>
      <c r="E626" s="233"/>
      <c r="F626" s="233"/>
    </row>
    <row r="627" spans="1:6" ht="12">
      <c r="A627" s="137"/>
      <c r="B627" s="88"/>
      <c r="C627" s="137"/>
      <c r="D627" s="205"/>
      <c r="E627" s="137"/>
      <c r="F627" s="137"/>
    </row>
    <row r="628" spans="1:6" ht="12">
      <c r="A628" s="234"/>
      <c r="B628" s="234"/>
      <c r="C628" s="234"/>
      <c r="D628" s="202"/>
      <c r="E628" s="234"/>
      <c r="F628" s="904"/>
    </row>
    <row r="629" spans="1:6" ht="12.75">
      <c r="A629" s="982" t="s">
        <v>210</v>
      </c>
      <c r="B629" s="982" t="s">
        <v>211</v>
      </c>
      <c r="C629" s="982" t="s">
        <v>212</v>
      </c>
      <c r="D629" s="982" t="s">
        <v>213</v>
      </c>
      <c r="E629" s="982" t="s">
        <v>214</v>
      </c>
      <c r="F629" s="59" t="s">
        <v>215</v>
      </c>
    </row>
    <row r="630" spans="1:6" ht="12.75">
      <c r="A630" s="983"/>
      <c r="B630" s="983"/>
      <c r="C630" s="983"/>
      <c r="D630" s="983"/>
      <c r="E630" s="983"/>
      <c r="F630" s="166" t="s">
        <v>0</v>
      </c>
    </row>
    <row r="631" spans="1:6" ht="12">
      <c r="A631" s="894"/>
      <c r="B631" s="233"/>
      <c r="C631" s="89"/>
      <c r="D631" s="213"/>
      <c r="E631" s="89"/>
      <c r="F631" s="894"/>
    </row>
    <row r="632" spans="1:6" ht="12">
      <c r="A632" s="89"/>
      <c r="B632" s="233"/>
      <c r="C632" s="89"/>
      <c r="D632" s="213"/>
      <c r="E632" s="89"/>
      <c r="F632" s="89"/>
    </row>
    <row r="633" spans="1:6" ht="12.75">
      <c r="A633" s="89"/>
      <c r="B633" s="81" t="s">
        <v>480</v>
      </c>
      <c r="C633" s="89"/>
      <c r="D633" s="213"/>
      <c r="E633" s="89"/>
      <c r="F633" s="89"/>
    </row>
    <row r="634" spans="1:6" ht="12">
      <c r="A634" s="89"/>
      <c r="B634" s="233"/>
      <c r="C634" s="89"/>
      <c r="D634" s="213"/>
      <c r="E634" s="89"/>
      <c r="F634" s="89"/>
    </row>
    <row r="635" spans="1:6" ht="12.75">
      <c r="A635" s="89"/>
      <c r="B635" s="62" t="s">
        <v>322</v>
      </c>
      <c r="C635" s="89"/>
      <c r="D635" s="213"/>
      <c r="E635" s="89"/>
      <c r="F635" s="89"/>
    </row>
    <row r="636" spans="1:6" ht="12.75">
      <c r="A636" s="89"/>
      <c r="B636" s="82"/>
      <c r="C636" s="89"/>
      <c r="D636" s="213"/>
      <c r="E636" s="89"/>
      <c r="F636" s="89"/>
    </row>
    <row r="637" spans="1:6" ht="12.75">
      <c r="A637" s="89"/>
      <c r="B637" s="62" t="s">
        <v>242</v>
      </c>
      <c r="C637" s="89"/>
      <c r="D637" s="213"/>
      <c r="E637" s="89"/>
      <c r="F637" s="89"/>
    </row>
    <row r="638" spans="1:6" ht="12">
      <c r="A638" s="89"/>
      <c r="B638" s="88"/>
      <c r="C638" s="89"/>
      <c r="D638" s="213"/>
      <c r="E638" s="89"/>
      <c r="F638" s="89"/>
    </row>
    <row r="639" spans="1:6" ht="12.75">
      <c r="A639" s="231" t="s">
        <v>221</v>
      </c>
      <c r="B639" s="64" t="s">
        <v>684</v>
      </c>
      <c r="C639" s="231"/>
      <c r="D639" s="232"/>
      <c r="E639" s="91"/>
      <c r="F639" s="91"/>
    </row>
    <row r="640" spans="1:6" ht="12">
      <c r="A640" s="231"/>
      <c r="B640" s="238"/>
      <c r="C640" s="231"/>
      <c r="D640" s="232"/>
      <c r="E640" s="91"/>
      <c r="F640" s="91"/>
    </row>
    <row r="641" spans="1:6" ht="12">
      <c r="A641" s="231" t="s">
        <v>216</v>
      </c>
      <c r="B641" s="230" t="s">
        <v>675</v>
      </c>
      <c r="C641" s="231"/>
      <c r="D641" s="232"/>
      <c r="E641" s="938"/>
      <c r="F641" s="938"/>
    </row>
    <row r="642" spans="1:6" ht="12">
      <c r="A642" s="231"/>
      <c r="B642" s="230" t="s">
        <v>818</v>
      </c>
      <c r="C642" s="231"/>
      <c r="D642" s="232"/>
      <c r="E642" s="938"/>
      <c r="F642" s="938"/>
    </row>
    <row r="643" spans="1:6" ht="12">
      <c r="A643" s="231"/>
      <c r="B643" s="230" t="s">
        <v>676</v>
      </c>
      <c r="C643" s="231"/>
      <c r="D643" s="232"/>
      <c r="E643" s="938"/>
      <c r="F643" s="938"/>
    </row>
    <row r="644" spans="1:6" ht="12">
      <c r="A644" s="231"/>
      <c r="B644" s="230" t="s">
        <v>677</v>
      </c>
      <c r="C644" s="231"/>
      <c r="D644" s="232"/>
      <c r="E644" s="938"/>
      <c r="F644" s="938"/>
    </row>
    <row r="645" spans="1:6" ht="12">
      <c r="A645" s="231"/>
      <c r="B645" s="230" t="s">
        <v>678</v>
      </c>
      <c r="C645" s="231"/>
      <c r="D645" s="232"/>
      <c r="E645" s="938"/>
      <c r="F645" s="938"/>
    </row>
    <row r="646" spans="1:6" ht="12">
      <c r="A646" s="231"/>
      <c r="B646" s="230" t="s">
        <v>771</v>
      </c>
      <c r="C646" s="231"/>
      <c r="D646" s="232"/>
      <c r="E646" s="938"/>
      <c r="F646" s="938"/>
    </row>
    <row r="647" spans="1:6" ht="12">
      <c r="A647" s="231"/>
      <c r="B647" s="230" t="s">
        <v>772</v>
      </c>
      <c r="C647" s="231"/>
      <c r="D647" s="232"/>
      <c r="E647" s="938"/>
      <c r="F647" s="938"/>
    </row>
    <row r="648" spans="1:6" ht="12">
      <c r="A648" s="231"/>
      <c r="B648" s="230" t="s">
        <v>773</v>
      </c>
      <c r="C648" s="231" t="s">
        <v>266</v>
      </c>
      <c r="D648" s="232">
        <v>2</v>
      </c>
      <c r="E648" s="938"/>
      <c r="F648" s="939">
        <f>D648*E648</f>
        <v>0</v>
      </c>
    </row>
    <row r="649" spans="1:6" ht="12.75">
      <c r="A649" s="86"/>
      <c r="B649" s="64"/>
      <c r="C649" s="86"/>
      <c r="D649" s="208"/>
      <c r="E649" s="203"/>
      <c r="F649" s="203"/>
    </row>
    <row r="650" spans="1:6" ht="12">
      <c r="A650" s="86" t="s">
        <v>221</v>
      </c>
      <c r="B650" s="238" t="s">
        <v>221</v>
      </c>
      <c r="C650" s="231" t="s">
        <v>221</v>
      </c>
      <c r="D650" s="232" t="s">
        <v>730</v>
      </c>
      <c r="E650" s="91" t="s">
        <v>221</v>
      </c>
      <c r="F650" s="91" t="s">
        <v>221</v>
      </c>
    </row>
    <row r="651" spans="1:6" ht="12">
      <c r="A651" s="86"/>
      <c r="B651" s="238"/>
      <c r="C651" s="231"/>
      <c r="D651" s="232"/>
      <c r="E651" s="91"/>
      <c r="F651" s="91"/>
    </row>
    <row r="652" spans="1:6" ht="12.75">
      <c r="A652" s="86"/>
      <c r="B652" s="64"/>
      <c r="C652" s="231"/>
      <c r="D652" s="232"/>
      <c r="E652" s="91"/>
      <c r="F652" s="91"/>
    </row>
    <row r="653" spans="1:6" ht="12">
      <c r="A653" s="86"/>
      <c r="B653" s="238"/>
      <c r="C653" s="231"/>
      <c r="D653" s="232"/>
      <c r="E653" s="91"/>
      <c r="F653" s="91"/>
    </row>
    <row r="654" spans="1:6" ht="12">
      <c r="A654" s="231" t="s">
        <v>265</v>
      </c>
      <c r="B654" s="230"/>
      <c r="C654" s="231"/>
      <c r="D654" s="232"/>
      <c r="E654" s="938"/>
      <c r="F654" s="938"/>
    </row>
    <row r="655" spans="1:6" ht="12">
      <c r="A655" s="231"/>
      <c r="B655" s="230"/>
      <c r="C655" s="231"/>
      <c r="D655" s="232"/>
      <c r="E655" s="938"/>
      <c r="F655" s="938"/>
    </row>
    <row r="656" spans="1:6" ht="12">
      <c r="A656" s="231"/>
      <c r="B656" s="230"/>
      <c r="C656" s="231"/>
      <c r="D656" s="232"/>
      <c r="E656" s="938"/>
      <c r="F656" s="938"/>
    </row>
    <row r="657" spans="1:6" ht="12">
      <c r="A657" s="231"/>
      <c r="B657" s="230"/>
      <c r="C657" s="231"/>
      <c r="D657" s="232"/>
      <c r="E657" s="938"/>
      <c r="F657" s="938"/>
    </row>
    <row r="658" spans="1:6" ht="12">
      <c r="A658" s="231"/>
      <c r="B658" s="230"/>
      <c r="C658" s="231"/>
      <c r="D658" s="232"/>
      <c r="E658" s="938"/>
      <c r="F658" s="938"/>
    </row>
    <row r="659" spans="1:6" ht="12">
      <c r="A659" s="231"/>
      <c r="B659" s="230"/>
      <c r="C659" s="231"/>
      <c r="D659" s="232"/>
      <c r="E659" s="938"/>
      <c r="F659" s="938"/>
    </row>
    <row r="660" spans="1:6" ht="12">
      <c r="A660" s="231"/>
      <c r="B660" s="230"/>
      <c r="C660" s="231"/>
      <c r="D660" s="232"/>
      <c r="E660" s="938"/>
      <c r="F660" s="938"/>
    </row>
    <row r="661" spans="1:6" ht="12">
      <c r="A661" s="231"/>
      <c r="B661" s="230"/>
      <c r="C661" s="231"/>
      <c r="D661" s="232"/>
      <c r="E661" s="938"/>
      <c r="F661" s="939"/>
    </row>
    <row r="662" spans="1:6" ht="12">
      <c r="A662" s="86"/>
      <c r="B662" s="238"/>
      <c r="C662" s="231"/>
      <c r="D662" s="232"/>
      <c r="E662" s="314"/>
      <c r="F662" s="314"/>
    </row>
    <row r="663" spans="1:6" ht="12">
      <c r="A663" s="237" t="s">
        <v>722</v>
      </c>
      <c r="B663" s="940"/>
      <c r="C663" s="231"/>
      <c r="D663" s="232"/>
      <c r="E663" s="91"/>
      <c r="F663" s="91"/>
    </row>
    <row r="664" spans="1:6" ht="12">
      <c r="A664" s="86"/>
      <c r="B664" s="238"/>
      <c r="C664" s="231"/>
      <c r="D664" s="229"/>
      <c r="E664" s="314"/>
      <c r="F664" s="314"/>
    </row>
    <row r="665" spans="1:6" ht="12">
      <c r="A665" s="237" t="s">
        <v>221</v>
      </c>
      <c r="B665" s="940"/>
      <c r="C665" s="231"/>
      <c r="D665" s="232"/>
      <c r="E665" s="91"/>
      <c r="F665" s="91"/>
    </row>
    <row r="666" spans="1:6" ht="12">
      <c r="A666" s="86"/>
      <c r="B666" s="940"/>
      <c r="C666" s="231"/>
      <c r="D666" s="229"/>
      <c r="E666" s="314"/>
      <c r="F666" s="314"/>
    </row>
    <row r="667" spans="1:6" ht="12">
      <c r="A667" s="86" t="s">
        <v>221</v>
      </c>
      <c r="B667" s="940"/>
      <c r="C667" s="231"/>
      <c r="D667" s="232"/>
      <c r="E667" s="91"/>
      <c r="F667" s="91"/>
    </row>
    <row r="668" spans="1:6" ht="12">
      <c r="A668" s="86"/>
      <c r="B668" s="940"/>
      <c r="C668" s="231"/>
      <c r="D668" s="229"/>
      <c r="E668" s="314"/>
      <c r="F668" s="314"/>
    </row>
    <row r="669" spans="1:6" ht="12.75">
      <c r="A669" s="231"/>
      <c r="B669" s="228"/>
      <c r="C669" s="231"/>
      <c r="D669" s="229"/>
      <c r="E669" s="91"/>
      <c r="F669" s="91"/>
    </row>
    <row r="670" spans="1:6" ht="12">
      <c r="A670" s="231"/>
      <c r="B670" s="230"/>
      <c r="C670" s="231"/>
      <c r="D670" s="229"/>
      <c r="E670" s="91"/>
      <c r="F670" s="91"/>
    </row>
    <row r="671" spans="1:6" ht="12">
      <c r="A671" s="231" t="s">
        <v>221</v>
      </c>
      <c r="B671" s="230"/>
      <c r="C671" s="231"/>
      <c r="D671" s="229"/>
      <c r="E671" s="91"/>
      <c r="F671" s="91"/>
    </row>
    <row r="672" spans="1:6" ht="12">
      <c r="A672" s="231"/>
      <c r="B672" s="230"/>
      <c r="C672" s="231"/>
      <c r="D672" s="229"/>
      <c r="E672" s="91"/>
      <c r="F672" s="91"/>
    </row>
    <row r="673" spans="1:6" ht="12.75" customHeight="1">
      <c r="A673" s="86"/>
      <c r="B673" s="238"/>
      <c r="C673" s="86"/>
      <c r="D673" s="232"/>
      <c r="E673" s="91"/>
      <c r="F673" s="91"/>
    </row>
    <row r="674" spans="1:6" ht="12">
      <c r="A674" s="86"/>
      <c r="B674" s="238"/>
      <c r="C674" s="86"/>
      <c r="D674" s="208"/>
      <c r="E674" s="89"/>
      <c r="F674" s="31"/>
    </row>
    <row r="675" spans="1:6" ht="12.75" customHeight="1">
      <c r="A675" s="86"/>
      <c r="B675" s="238"/>
      <c r="C675" s="86"/>
      <c r="D675" s="208"/>
      <c r="E675" s="89"/>
      <c r="F675" s="89"/>
    </row>
    <row r="676" spans="1:6" ht="12">
      <c r="A676" s="86"/>
      <c r="B676" s="238"/>
      <c r="C676" s="86"/>
      <c r="D676" s="208"/>
      <c r="E676" s="91"/>
      <c r="F676" s="91"/>
    </row>
    <row r="677" spans="1:6" ht="12.75">
      <c r="A677" s="89"/>
      <c r="B677" s="49"/>
      <c r="C677" s="89"/>
      <c r="D677" s="203"/>
      <c r="E677" s="89"/>
      <c r="F677" s="89"/>
    </row>
    <row r="678" spans="1:6" ht="12.75">
      <c r="A678" s="86"/>
      <c r="B678" s="49"/>
      <c r="C678" s="89"/>
      <c r="D678" s="203"/>
      <c r="E678" s="89"/>
      <c r="F678" s="89"/>
    </row>
    <row r="679" spans="1:6" ht="12">
      <c r="A679" s="894"/>
      <c r="B679" s="170"/>
      <c r="C679" s="894"/>
      <c r="D679" s="209"/>
      <c r="E679" s="894"/>
      <c r="F679" s="894"/>
    </row>
    <row r="680" spans="1:6" ht="12.75">
      <c r="A680" s="151"/>
      <c r="B680" s="166" t="s">
        <v>433</v>
      </c>
      <c r="C680" s="151"/>
      <c r="D680" s="202"/>
      <c r="E680" s="154" t="s">
        <v>208</v>
      </c>
      <c r="F680" s="126">
        <f>SUM(F642:F678)</f>
        <v>0</v>
      </c>
    </row>
    <row r="681" spans="1:6" ht="12">
      <c r="A681" s="137"/>
      <c r="B681" s="137"/>
      <c r="C681" s="137"/>
      <c r="D681" s="205"/>
      <c r="E681" s="137"/>
      <c r="F681" s="137"/>
    </row>
    <row r="682" spans="1:6" ht="12">
      <c r="A682" s="137"/>
      <c r="B682" s="88" t="s">
        <v>992</v>
      </c>
      <c r="C682" s="137"/>
      <c r="D682" s="205"/>
      <c r="E682" s="137"/>
      <c r="F682" s="137"/>
    </row>
    <row r="683" spans="1:6" ht="12">
      <c r="A683" s="234"/>
      <c r="B683" s="234"/>
      <c r="C683" s="234"/>
      <c r="D683" s="202"/>
      <c r="E683" s="234"/>
      <c r="F683" s="904"/>
    </row>
    <row r="684" spans="1:6" ht="12.75">
      <c r="A684" s="982" t="s">
        <v>210</v>
      </c>
      <c r="B684" s="982" t="s">
        <v>211</v>
      </c>
      <c r="C684" s="982" t="s">
        <v>212</v>
      </c>
      <c r="D684" s="982" t="s">
        <v>213</v>
      </c>
      <c r="E684" s="982" t="s">
        <v>214</v>
      </c>
      <c r="F684" s="59" t="s">
        <v>215</v>
      </c>
    </row>
    <row r="685" spans="1:6" ht="12.75">
      <c r="A685" s="983"/>
      <c r="B685" s="983"/>
      <c r="C685" s="983"/>
      <c r="D685" s="983"/>
      <c r="E685" s="983"/>
      <c r="F685" s="166" t="s">
        <v>0</v>
      </c>
    </row>
    <row r="686" spans="1:6" ht="12">
      <c r="A686" s="241"/>
      <c r="B686" s="240"/>
      <c r="C686" s="240"/>
      <c r="D686" s="218"/>
      <c r="E686" s="240"/>
      <c r="F686" s="240"/>
    </row>
    <row r="687" spans="1:6" ht="12.75">
      <c r="A687" s="241"/>
      <c r="B687" s="104" t="s">
        <v>480</v>
      </c>
      <c r="C687" s="241"/>
      <c r="D687" s="219"/>
      <c r="E687" s="108"/>
      <c r="F687" s="108"/>
    </row>
    <row r="688" spans="1:6" ht="12.75">
      <c r="A688" s="241"/>
      <c r="B688" s="104"/>
      <c r="C688" s="241"/>
      <c r="D688" s="219"/>
      <c r="E688" s="108"/>
      <c r="F688" s="108"/>
    </row>
    <row r="689" spans="1:6" ht="12.75">
      <c r="A689" s="241"/>
      <c r="B689" s="104" t="s">
        <v>314</v>
      </c>
      <c r="C689" s="241"/>
      <c r="D689" s="219"/>
      <c r="E689" s="108"/>
      <c r="F689" s="108"/>
    </row>
    <row r="690" spans="1:6" ht="12.75">
      <c r="A690" s="241"/>
      <c r="B690" s="65"/>
      <c r="C690" s="241"/>
      <c r="D690" s="219"/>
      <c r="E690" s="108"/>
      <c r="F690" s="108"/>
    </row>
    <row r="691" spans="1:6" ht="12">
      <c r="A691" s="241"/>
      <c r="B691" s="240"/>
      <c r="C691" s="241"/>
      <c r="D691" s="219"/>
      <c r="E691" s="108"/>
      <c r="F691" s="108"/>
    </row>
    <row r="692" spans="1:6" ht="12.75">
      <c r="A692" s="241"/>
      <c r="B692" s="62" t="s">
        <v>63</v>
      </c>
      <c r="C692" s="241"/>
      <c r="D692" s="219"/>
      <c r="E692" s="108"/>
      <c r="F692" s="108"/>
    </row>
    <row r="693" spans="1:6" ht="12">
      <c r="A693" s="241"/>
      <c r="B693" s="238"/>
      <c r="C693" s="241"/>
      <c r="D693" s="219"/>
      <c r="E693" s="108"/>
      <c r="F693" s="108"/>
    </row>
    <row r="694" spans="1:6" ht="12">
      <c r="A694" s="241"/>
      <c r="B694" s="238"/>
      <c r="C694" s="241"/>
      <c r="D694" s="216"/>
      <c r="E694" s="108"/>
      <c r="F694" s="108"/>
    </row>
    <row r="695" spans="1:6" ht="12">
      <c r="A695" s="231" t="s">
        <v>216</v>
      </c>
      <c r="B695" s="230" t="s">
        <v>997</v>
      </c>
      <c r="C695" s="231"/>
      <c r="D695" s="232" t="s">
        <v>238</v>
      </c>
      <c r="E695" s="941"/>
      <c r="F695" s="941"/>
    </row>
    <row r="696" spans="1:6" ht="12">
      <c r="A696" s="231"/>
      <c r="B696" s="239"/>
      <c r="C696" s="231"/>
      <c r="D696" s="229"/>
      <c r="E696" s="941"/>
      <c r="F696" s="941"/>
    </row>
    <row r="697" spans="1:6" ht="12">
      <c r="A697" s="231"/>
      <c r="B697" s="230"/>
      <c r="C697" s="231" t="s">
        <v>221</v>
      </c>
      <c r="D697" s="232"/>
      <c r="E697" s="941"/>
      <c r="F697" s="91"/>
    </row>
    <row r="698" spans="1:6" ht="12.75">
      <c r="A698" s="241"/>
      <c r="B698" s="65"/>
      <c r="C698" s="241"/>
      <c r="D698" s="219"/>
      <c r="E698" s="108"/>
      <c r="F698" s="108"/>
    </row>
    <row r="699" spans="1:6" ht="12">
      <c r="A699" s="231"/>
      <c r="B699" s="230"/>
      <c r="C699" s="231"/>
      <c r="D699" s="229"/>
      <c r="E699" s="91"/>
      <c r="F699" s="91"/>
    </row>
    <row r="700" spans="1:6" ht="12">
      <c r="A700" s="231"/>
      <c r="B700" s="230"/>
      <c r="C700" s="231"/>
      <c r="D700" s="229"/>
      <c r="E700" s="91"/>
      <c r="F700" s="91"/>
    </row>
    <row r="701" spans="1:6" ht="12">
      <c r="A701" s="231"/>
      <c r="B701" s="230"/>
      <c r="C701" s="231"/>
      <c r="D701" s="229"/>
      <c r="E701" s="91"/>
      <c r="F701" s="91"/>
    </row>
    <row r="702" spans="1:6" ht="12">
      <c r="A702" s="241"/>
      <c r="B702" s="942"/>
      <c r="C702" s="241"/>
      <c r="D702" s="219"/>
      <c r="E702" s="108"/>
      <c r="F702" s="108"/>
    </row>
    <row r="703" spans="1:6" ht="12">
      <c r="A703" s="241"/>
      <c r="B703" s="942"/>
      <c r="C703" s="241"/>
      <c r="D703" s="219"/>
      <c r="E703" s="108"/>
      <c r="F703" s="108"/>
    </row>
    <row r="704" spans="1:6" ht="12">
      <c r="A704" s="241"/>
      <c r="B704" s="259"/>
      <c r="C704" s="241"/>
      <c r="D704" s="219"/>
      <c r="E704" s="108"/>
      <c r="F704" s="108"/>
    </row>
    <row r="705" spans="1:6" ht="12">
      <c r="A705" s="241"/>
      <c r="B705" s="942"/>
      <c r="C705" s="241"/>
      <c r="D705" s="219"/>
      <c r="E705" s="108"/>
      <c r="F705" s="108"/>
    </row>
    <row r="706" spans="1:6" ht="12">
      <c r="A706" s="241"/>
      <c r="B706" s="259"/>
      <c r="C706" s="241"/>
      <c r="D706" s="219"/>
      <c r="E706" s="108"/>
      <c r="F706" s="108"/>
    </row>
    <row r="707" spans="1:6" ht="12">
      <c r="A707" s="241"/>
      <c r="B707" s="259"/>
      <c r="C707" s="241"/>
      <c r="D707" s="219"/>
      <c r="E707" s="108"/>
      <c r="F707" s="108"/>
    </row>
    <row r="708" spans="1:6" ht="12">
      <c r="A708" s="241"/>
      <c r="B708" s="259"/>
      <c r="C708" s="241"/>
      <c r="D708" s="219"/>
      <c r="E708" s="108"/>
      <c r="F708" s="108"/>
    </row>
    <row r="709" spans="1:6" ht="12">
      <c r="A709" s="241"/>
      <c r="B709" s="259"/>
      <c r="C709" s="241"/>
      <c r="D709" s="219"/>
      <c r="E709" s="108"/>
      <c r="F709" s="108"/>
    </row>
    <row r="710" spans="1:6" ht="12">
      <c r="A710" s="241"/>
      <c r="B710" s="259"/>
      <c r="C710" s="241"/>
      <c r="D710" s="219"/>
      <c r="E710" s="108"/>
      <c r="F710" s="108"/>
    </row>
    <row r="711" spans="1:6" ht="12">
      <c r="A711" s="241"/>
      <c r="B711" s="259"/>
      <c r="C711" s="241"/>
      <c r="D711" s="219"/>
      <c r="E711" s="108"/>
      <c r="F711" s="108"/>
    </row>
    <row r="712" spans="1:6" ht="12">
      <c r="A712" s="241"/>
      <c r="B712" s="259"/>
      <c r="C712" s="241"/>
      <c r="D712" s="219"/>
      <c r="E712" s="108"/>
      <c r="F712" s="108"/>
    </row>
    <row r="713" spans="1:6" ht="12">
      <c r="A713" s="241"/>
      <c r="B713" s="259"/>
      <c r="C713" s="241"/>
      <c r="D713" s="219"/>
      <c r="E713" s="108"/>
      <c r="F713" s="108"/>
    </row>
    <row r="714" spans="1:6" ht="12">
      <c r="A714" s="241"/>
      <c r="B714" s="259"/>
      <c r="C714" s="241"/>
      <c r="D714" s="219"/>
      <c r="E714" s="108"/>
      <c r="F714" s="108"/>
    </row>
    <row r="715" spans="1:6" ht="12">
      <c r="A715" s="241"/>
      <c r="B715" s="259"/>
      <c r="C715" s="241"/>
      <c r="D715" s="219"/>
      <c r="E715" s="108"/>
      <c r="F715" s="108"/>
    </row>
    <row r="716" spans="1:6" ht="12">
      <c r="A716" s="241"/>
      <c r="B716" s="259"/>
      <c r="C716" s="241"/>
      <c r="D716" s="219"/>
      <c r="E716" s="108"/>
      <c r="F716" s="108"/>
    </row>
    <row r="717" spans="1:6" ht="12">
      <c r="A717" s="241"/>
      <c r="B717" s="259"/>
      <c r="C717" s="241"/>
      <c r="D717" s="219"/>
      <c r="E717" s="108"/>
      <c r="F717" s="108"/>
    </row>
    <row r="718" spans="1:6" ht="12">
      <c r="A718" s="241"/>
      <c r="B718" s="259"/>
      <c r="C718" s="241"/>
      <c r="D718" s="219"/>
      <c r="E718" s="108"/>
      <c r="F718" s="108"/>
    </row>
    <row r="719" spans="1:6" ht="12">
      <c r="A719" s="241"/>
      <c r="B719" s="259"/>
      <c r="C719" s="241"/>
      <c r="D719" s="219"/>
      <c r="E719" s="108"/>
      <c r="F719" s="108"/>
    </row>
    <row r="720" spans="1:6" ht="12">
      <c r="A720" s="241"/>
      <c r="B720" s="259"/>
      <c r="C720" s="241"/>
      <c r="D720" s="219"/>
      <c r="E720" s="108"/>
      <c r="F720" s="108"/>
    </row>
    <row r="721" spans="1:6" ht="12">
      <c r="A721" s="241"/>
      <c r="B721" s="259"/>
      <c r="C721" s="241"/>
      <c r="D721" s="219"/>
      <c r="E721" s="108"/>
      <c r="F721" s="108"/>
    </row>
    <row r="722" spans="1:6" ht="12">
      <c r="A722" s="241"/>
      <c r="B722" s="259"/>
      <c r="C722" s="241"/>
      <c r="D722" s="219"/>
      <c r="E722" s="108"/>
      <c r="F722" s="108"/>
    </row>
    <row r="723" spans="1:6" ht="12">
      <c r="A723" s="241"/>
      <c r="B723" s="259"/>
      <c r="C723" s="241"/>
      <c r="D723" s="219"/>
      <c r="E723" s="108"/>
      <c r="F723" s="108"/>
    </row>
    <row r="724" spans="1:6" ht="12">
      <c r="A724" s="241"/>
      <c r="B724" s="259"/>
      <c r="C724" s="241"/>
      <c r="D724" s="219"/>
      <c r="E724" s="108"/>
      <c r="F724" s="108"/>
    </row>
    <row r="725" spans="1:6" ht="12">
      <c r="A725" s="241"/>
      <c r="B725" s="259"/>
      <c r="C725" s="241"/>
      <c r="D725" s="219"/>
      <c r="E725" s="108"/>
      <c r="F725" s="108"/>
    </row>
    <row r="726" spans="1:6" ht="12">
      <c r="A726" s="241"/>
      <c r="B726" s="259"/>
      <c r="C726" s="241"/>
      <c r="D726" s="219"/>
      <c r="E726" s="108"/>
      <c r="F726" s="108"/>
    </row>
    <row r="727" spans="1:6" ht="12">
      <c r="A727" s="241"/>
      <c r="B727" s="259"/>
      <c r="C727" s="241"/>
      <c r="D727" s="219"/>
      <c r="E727" s="108"/>
      <c r="F727" s="108"/>
    </row>
    <row r="728" spans="1:6" ht="12">
      <c r="A728" s="241"/>
      <c r="B728" s="259"/>
      <c r="C728" s="241"/>
      <c r="D728" s="219"/>
      <c r="E728" s="108"/>
      <c r="F728" s="108"/>
    </row>
    <row r="729" spans="1:6" ht="12">
      <c r="A729" s="241"/>
      <c r="B729" s="259"/>
      <c r="C729" s="241"/>
      <c r="D729" s="219"/>
      <c r="E729" s="108"/>
      <c r="F729" s="108"/>
    </row>
    <row r="730" spans="1:6" ht="12">
      <c r="A730" s="241"/>
      <c r="B730" s="259"/>
      <c r="C730" s="241"/>
      <c r="D730" s="219"/>
      <c r="E730" s="108"/>
      <c r="F730" s="108"/>
    </row>
    <row r="731" spans="1:6" ht="12">
      <c r="A731" s="241"/>
      <c r="B731" s="259"/>
      <c r="C731" s="241"/>
      <c r="D731" s="219"/>
      <c r="E731" s="108"/>
      <c r="F731" s="108"/>
    </row>
    <row r="732" spans="1:6" ht="12">
      <c r="A732" s="241"/>
      <c r="B732" s="259"/>
      <c r="C732" s="241"/>
      <c r="D732" s="219"/>
      <c r="E732" s="108"/>
      <c r="F732" s="108"/>
    </row>
    <row r="733" spans="1:6" ht="12">
      <c r="A733" s="241"/>
      <c r="B733" s="259"/>
      <c r="C733" s="241"/>
      <c r="D733" s="219"/>
      <c r="E733" s="108"/>
      <c r="F733" s="108"/>
    </row>
    <row r="734" spans="1:6" ht="12">
      <c r="A734" s="241"/>
      <c r="B734" s="259"/>
      <c r="C734" s="241"/>
      <c r="D734" s="219"/>
      <c r="E734" s="108"/>
      <c r="F734" s="108"/>
    </row>
    <row r="735" spans="1:6" ht="12">
      <c r="A735" s="241"/>
      <c r="B735" s="259"/>
      <c r="C735" s="241"/>
      <c r="D735" s="219"/>
      <c r="E735" s="108"/>
      <c r="F735" s="108"/>
    </row>
    <row r="736" spans="1:6" ht="12">
      <c r="A736" s="241"/>
      <c r="B736" s="259"/>
      <c r="C736" s="241"/>
      <c r="D736" s="219"/>
      <c r="E736" s="108"/>
      <c r="F736" s="108"/>
    </row>
    <row r="737" spans="1:6" ht="12">
      <c r="A737" s="242"/>
      <c r="B737" s="943"/>
      <c r="C737" s="242"/>
      <c r="D737" s="220"/>
      <c r="E737" s="175"/>
      <c r="F737" s="175"/>
    </row>
    <row r="738" spans="1:6" ht="12.75">
      <c r="A738" s="294"/>
      <c r="B738" s="166" t="s">
        <v>481</v>
      </c>
      <c r="C738" s="294"/>
      <c r="D738" s="221"/>
      <c r="E738" s="336"/>
      <c r="F738" s="336">
        <f>SUM(F686:F736)</f>
        <v>0</v>
      </c>
    </row>
    <row r="739" spans="1:6" ht="12.75">
      <c r="A739" s="137"/>
      <c r="B739" s="65"/>
      <c r="C739" s="137"/>
      <c r="D739" s="205"/>
      <c r="E739" s="137"/>
      <c r="F739" s="137"/>
    </row>
    <row r="740" spans="1:6" ht="12">
      <c r="A740" s="137"/>
      <c r="B740" s="247" t="s">
        <v>490</v>
      </c>
      <c r="C740" s="137"/>
      <c r="D740" s="205"/>
      <c r="E740" s="137"/>
      <c r="F740" s="137"/>
    </row>
    <row r="741" spans="1:6" ht="12">
      <c r="A741" s="234"/>
      <c r="B741" s="234"/>
      <c r="C741" s="234"/>
      <c r="D741" s="202"/>
      <c r="E741" s="234"/>
      <c r="F741" s="904"/>
    </row>
    <row r="742" spans="1:6" ht="12.75">
      <c r="A742" s="982" t="s">
        <v>210</v>
      </c>
      <c r="B742" s="982" t="s">
        <v>211</v>
      </c>
      <c r="C742" s="982" t="s">
        <v>212</v>
      </c>
      <c r="D742" s="982" t="s">
        <v>213</v>
      </c>
      <c r="E742" s="982" t="s">
        <v>214</v>
      </c>
      <c r="F742" s="59" t="s">
        <v>215</v>
      </c>
    </row>
    <row r="743" spans="1:6" ht="12.75">
      <c r="A743" s="983"/>
      <c r="B743" s="983"/>
      <c r="C743" s="983"/>
      <c r="D743" s="983"/>
      <c r="E743" s="983"/>
      <c r="F743" s="166" t="s">
        <v>0</v>
      </c>
    </row>
    <row r="744" spans="1:6" ht="12">
      <c r="A744" s="894"/>
      <c r="B744" s="233"/>
      <c r="C744" s="89"/>
      <c r="D744" s="213"/>
      <c r="E744" s="89"/>
      <c r="F744" s="894"/>
    </row>
    <row r="745" spans="1:6" ht="12.75">
      <c r="A745" s="89"/>
      <c r="B745" s="81" t="s">
        <v>480</v>
      </c>
      <c r="C745" s="89"/>
      <c r="D745" s="213"/>
      <c r="E745" s="89"/>
      <c r="F745" s="89"/>
    </row>
    <row r="746" spans="1:6" ht="12">
      <c r="A746" s="89"/>
      <c r="B746" s="233"/>
      <c r="C746" s="89"/>
      <c r="D746" s="203"/>
      <c r="E746" s="89"/>
      <c r="F746" s="89"/>
    </row>
    <row r="747" spans="1:6" ht="12.75">
      <c r="A747" s="89"/>
      <c r="B747" s="62" t="s">
        <v>260</v>
      </c>
      <c r="C747" s="89"/>
      <c r="D747" s="203"/>
      <c r="E747" s="89"/>
      <c r="F747" s="89"/>
    </row>
    <row r="748" spans="1:6" ht="12.75">
      <c r="A748" s="89"/>
      <c r="B748" s="65"/>
      <c r="C748" s="89"/>
      <c r="D748" s="203"/>
      <c r="E748" s="89"/>
      <c r="F748" s="89"/>
    </row>
    <row r="749" spans="1:6" ht="12.75">
      <c r="A749" s="89"/>
      <c r="B749" s="104" t="s">
        <v>64</v>
      </c>
      <c r="C749" s="86"/>
      <c r="D749" s="208"/>
      <c r="E749" s="91"/>
      <c r="F749" s="91"/>
    </row>
    <row r="750" spans="1:6" ht="12">
      <c r="A750" s="86"/>
      <c r="B750" s="249"/>
      <c r="C750" s="86"/>
      <c r="D750" s="208"/>
      <c r="E750" s="91"/>
      <c r="F750" s="91"/>
    </row>
    <row r="751" spans="1:6" ht="12.75">
      <c r="A751" s="86"/>
      <c r="B751" s="105" t="s">
        <v>65</v>
      </c>
      <c r="C751" s="86"/>
      <c r="D751" s="208"/>
      <c r="E751" s="91"/>
      <c r="F751" s="91"/>
    </row>
    <row r="752" spans="1:6" ht="12.75">
      <c r="A752" s="86"/>
      <c r="B752" s="105" t="s">
        <v>66</v>
      </c>
      <c r="C752" s="86"/>
      <c r="D752" s="208"/>
      <c r="E752" s="91"/>
      <c r="F752" s="91"/>
    </row>
    <row r="753" spans="1:6" ht="12">
      <c r="A753" s="86"/>
      <c r="B753" s="240"/>
      <c r="C753" s="86"/>
      <c r="D753" s="208"/>
      <c r="E753" s="91"/>
      <c r="F753" s="91"/>
    </row>
    <row r="754" spans="1:6" ht="12.75">
      <c r="A754" s="86"/>
      <c r="B754" s="105" t="s">
        <v>67</v>
      </c>
      <c r="C754" s="86"/>
      <c r="D754" s="208"/>
      <c r="E754" s="91"/>
      <c r="F754" s="91"/>
    </row>
    <row r="755" spans="1:6" ht="12.75">
      <c r="A755" s="86"/>
      <c r="B755" s="105" t="s">
        <v>68</v>
      </c>
      <c r="C755" s="86"/>
      <c r="D755" s="208"/>
      <c r="E755" s="91"/>
      <c r="F755" s="91"/>
    </row>
    <row r="756" spans="1:6" ht="12.75">
      <c r="A756" s="86"/>
      <c r="B756" s="109" t="s">
        <v>69</v>
      </c>
      <c r="C756" s="86"/>
      <c r="D756" s="208"/>
      <c r="E756" s="91"/>
      <c r="F756" s="91"/>
    </row>
    <row r="757" spans="1:6" ht="12">
      <c r="A757" s="86"/>
      <c r="B757" s="259"/>
      <c r="C757" s="86"/>
      <c r="D757" s="208"/>
      <c r="E757" s="89"/>
      <c r="F757" s="91"/>
    </row>
    <row r="758" spans="1:6" ht="12">
      <c r="A758" s="86" t="s">
        <v>216</v>
      </c>
      <c r="B758" s="259" t="s">
        <v>70</v>
      </c>
      <c r="C758" s="86"/>
      <c r="D758" s="208"/>
      <c r="E758" s="89"/>
      <c r="F758" s="91"/>
    </row>
    <row r="759" spans="1:6" ht="12">
      <c r="A759" s="86"/>
      <c r="B759" s="259" t="s">
        <v>71</v>
      </c>
      <c r="C759" s="89"/>
      <c r="D759" s="205"/>
      <c r="E759" s="89"/>
      <c r="F759" s="91"/>
    </row>
    <row r="760" spans="1:6" ht="12">
      <c r="A760" s="86"/>
      <c r="B760" s="259" t="s">
        <v>72</v>
      </c>
      <c r="C760" s="89"/>
      <c r="D760" s="205"/>
      <c r="E760" s="89"/>
      <c r="F760" s="91"/>
    </row>
    <row r="761" spans="1:6" ht="12">
      <c r="A761" s="86"/>
      <c r="B761" s="259" t="s">
        <v>73</v>
      </c>
      <c r="C761" s="89"/>
      <c r="D761" s="205"/>
      <c r="E761" s="89"/>
      <c r="F761" s="91"/>
    </row>
    <row r="762" spans="1:6" ht="12">
      <c r="A762" s="86"/>
      <c r="B762" s="259" t="s">
        <v>656</v>
      </c>
      <c r="C762" s="89" t="s">
        <v>172</v>
      </c>
      <c r="D762" s="227">
        <v>3</v>
      </c>
      <c r="E762" s="899"/>
      <c r="F762" s="91">
        <f>D762*E762</f>
        <v>0</v>
      </c>
    </row>
    <row r="763" spans="1:6" ht="12">
      <c r="A763" s="86"/>
      <c r="B763" s="259"/>
      <c r="C763" s="89"/>
      <c r="D763" s="205"/>
      <c r="E763" s="89"/>
      <c r="F763" s="91"/>
    </row>
    <row r="764" spans="1:6" ht="12">
      <c r="A764" s="86" t="s">
        <v>217</v>
      </c>
      <c r="B764" s="259" t="s">
        <v>75</v>
      </c>
      <c r="C764" s="89"/>
      <c r="D764" s="205"/>
      <c r="E764" s="89"/>
      <c r="F764" s="91"/>
    </row>
    <row r="765" spans="1:6" ht="12">
      <c r="A765" s="86"/>
      <c r="B765" s="259" t="s">
        <v>76</v>
      </c>
      <c r="C765" s="89"/>
      <c r="D765" s="205"/>
      <c r="E765" s="89"/>
      <c r="F765" s="91"/>
    </row>
    <row r="766" spans="1:6" ht="12">
      <c r="A766" s="86"/>
      <c r="B766" s="259" t="s">
        <v>77</v>
      </c>
      <c r="C766" s="89"/>
      <c r="D766" s="205"/>
      <c r="E766" s="89"/>
      <c r="F766" s="91"/>
    </row>
    <row r="767" spans="1:6" ht="12">
      <c r="A767" s="86"/>
      <c r="B767" s="259" t="s">
        <v>78</v>
      </c>
      <c r="C767" s="89"/>
      <c r="D767" s="205"/>
      <c r="E767" s="89"/>
      <c r="F767" s="91"/>
    </row>
    <row r="768" spans="1:6" ht="12">
      <c r="A768" s="86"/>
      <c r="B768" s="259" t="s">
        <v>657</v>
      </c>
      <c r="C768" s="89"/>
      <c r="D768" s="205"/>
      <c r="E768" s="89"/>
      <c r="F768" s="91"/>
    </row>
    <row r="769" spans="1:6" ht="12">
      <c r="A769" s="86"/>
      <c r="B769" s="259" t="s">
        <v>176</v>
      </c>
      <c r="C769" s="89" t="s">
        <v>172</v>
      </c>
      <c r="D769" s="227">
        <v>2</v>
      </c>
      <c r="E769" s="899"/>
      <c r="F769" s="91">
        <f>D769*E769</f>
        <v>0</v>
      </c>
    </row>
    <row r="770" spans="1:6" ht="12">
      <c r="A770" s="86"/>
      <c r="B770" s="259"/>
      <c r="C770" s="89"/>
      <c r="D770" s="227"/>
      <c r="E770" s="899"/>
      <c r="F770" s="91"/>
    </row>
    <row r="771" spans="1:6" ht="12">
      <c r="A771" s="86" t="s">
        <v>218</v>
      </c>
      <c r="B771" s="259" t="s">
        <v>658</v>
      </c>
      <c r="C771" s="86"/>
      <c r="D771" s="208"/>
      <c r="E771" s="89"/>
      <c r="F771" s="91"/>
    </row>
    <row r="772" spans="1:6" ht="12">
      <c r="A772" s="86"/>
      <c r="B772" s="259" t="s">
        <v>659</v>
      </c>
      <c r="C772" s="89" t="s">
        <v>172</v>
      </c>
      <c r="D772" s="227">
        <v>3</v>
      </c>
      <c r="E772" s="899"/>
      <c r="F772" s="91">
        <f>D772*E772</f>
        <v>0</v>
      </c>
    </row>
    <row r="773" spans="1:6" ht="12">
      <c r="A773" s="86" t="s">
        <v>265</v>
      </c>
      <c r="B773" s="238"/>
      <c r="C773" s="86"/>
      <c r="D773" s="208"/>
      <c r="E773" s="89"/>
      <c r="F773" s="91"/>
    </row>
    <row r="774" spans="1:6" ht="12">
      <c r="A774" s="86" t="s">
        <v>219</v>
      </c>
      <c r="B774" s="255" t="s">
        <v>106</v>
      </c>
      <c r="C774" s="137"/>
      <c r="D774" s="203"/>
      <c r="E774" s="89"/>
      <c r="F774" s="89"/>
    </row>
    <row r="775" spans="1:6" ht="12">
      <c r="A775" s="86"/>
      <c r="B775" s="255" t="s">
        <v>107</v>
      </c>
      <c r="C775" s="89" t="s">
        <v>172</v>
      </c>
      <c r="D775" s="227">
        <v>2</v>
      </c>
      <c r="E775" s="899"/>
      <c r="F775" s="91">
        <f>D775*E775</f>
        <v>0</v>
      </c>
    </row>
    <row r="776" spans="1:6" ht="12">
      <c r="A776" s="86" t="s">
        <v>221</v>
      </c>
      <c r="B776" s="238" t="s">
        <v>221</v>
      </c>
      <c r="C776" s="86"/>
      <c r="D776" s="208"/>
      <c r="E776" s="89"/>
      <c r="F776" s="91"/>
    </row>
    <row r="777" spans="1:6" ht="12">
      <c r="A777" s="86" t="s">
        <v>220</v>
      </c>
      <c r="B777" s="259" t="s">
        <v>819</v>
      </c>
      <c r="C777" s="241" t="s">
        <v>266</v>
      </c>
      <c r="D777" s="263">
        <v>2</v>
      </c>
      <c r="E777" s="108"/>
      <c r="F777" s="108">
        <f>D777*E777</f>
        <v>0</v>
      </c>
    </row>
    <row r="778" spans="1:6" ht="12">
      <c r="A778" s="86" t="s">
        <v>221</v>
      </c>
      <c r="B778" s="259"/>
      <c r="C778" s="241"/>
      <c r="D778" s="216"/>
      <c r="E778" s="108"/>
      <c r="F778" s="108"/>
    </row>
    <row r="779" spans="1:6" ht="12">
      <c r="A779" s="86" t="s">
        <v>222</v>
      </c>
      <c r="B779" s="262" t="s">
        <v>329</v>
      </c>
      <c r="C779" s="241"/>
      <c r="D779" s="216"/>
      <c r="E779" s="240"/>
      <c r="F779" s="240"/>
    </row>
    <row r="780" spans="1:6" ht="12">
      <c r="A780" s="86"/>
      <c r="B780" s="255" t="s">
        <v>660</v>
      </c>
      <c r="C780" s="241" t="s">
        <v>266</v>
      </c>
      <c r="D780" s="263">
        <v>2</v>
      </c>
      <c r="E780" s="108"/>
      <c r="F780" s="118">
        <f>D780*E780</f>
        <v>0</v>
      </c>
    </row>
    <row r="781" spans="1:6" ht="12">
      <c r="A781" s="86" t="s">
        <v>221</v>
      </c>
      <c r="B781" s="238" t="s">
        <v>221</v>
      </c>
      <c r="C781" s="89"/>
      <c r="D781" s="203"/>
      <c r="E781" s="89"/>
      <c r="F781" s="89"/>
    </row>
    <row r="782" spans="1:6" ht="12">
      <c r="A782" s="86" t="s">
        <v>223</v>
      </c>
      <c r="B782" s="240" t="s">
        <v>114</v>
      </c>
      <c r="C782" s="89" t="s">
        <v>172</v>
      </c>
      <c r="D782" s="96">
        <v>3</v>
      </c>
      <c r="E782" s="899"/>
      <c r="F782" s="91">
        <f>D782*E782</f>
        <v>0</v>
      </c>
    </row>
    <row r="783" spans="1:6" ht="12">
      <c r="A783" s="89"/>
      <c r="B783" s="238" t="s">
        <v>221</v>
      </c>
      <c r="C783" s="86"/>
      <c r="D783" s="208"/>
      <c r="E783" s="89"/>
      <c r="F783" s="91"/>
    </row>
    <row r="784" spans="1:6" ht="12.75">
      <c r="A784" s="241"/>
      <c r="B784" s="105" t="s">
        <v>108</v>
      </c>
      <c r="C784" s="86"/>
      <c r="D784" s="208"/>
      <c r="E784" s="91"/>
      <c r="F784" s="91"/>
    </row>
    <row r="785" spans="1:6" ht="12.75">
      <c r="A785" s="241"/>
      <c r="B785" s="105"/>
      <c r="C785" s="86"/>
      <c r="D785" s="208"/>
      <c r="E785" s="91"/>
      <c r="F785" s="91"/>
    </row>
    <row r="786" spans="1:6" ht="24.75">
      <c r="A786" s="241" t="s">
        <v>224</v>
      </c>
      <c r="B786" s="240" t="s">
        <v>946</v>
      </c>
      <c r="C786" s="86"/>
      <c r="D786" s="208"/>
      <c r="E786" s="91"/>
      <c r="F786" s="91"/>
    </row>
    <row r="787" spans="1:6" ht="12">
      <c r="A787" s="241"/>
      <c r="B787" s="240" t="s">
        <v>740</v>
      </c>
      <c r="C787" s="86"/>
      <c r="D787" s="208"/>
      <c r="E787" s="91"/>
      <c r="F787" s="91"/>
    </row>
    <row r="788" spans="1:6" ht="12">
      <c r="A788" s="241"/>
      <c r="B788" s="240" t="s">
        <v>110</v>
      </c>
      <c r="C788" s="86"/>
      <c r="D788" s="208"/>
      <c r="E788" s="91"/>
      <c r="F788" s="91"/>
    </row>
    <row r="789" spans="1:6" ht="12">
      <c r="A789" s="241" t="s">
        <v>221</v>
      </c>
      <c r="B789" s="240" t="s">
        <v>741</v>
      </c>
      <c r="C789" s="86"/>
      <c r="D789" s="208"/>
      <c r="E789" s="91"/>
      <c r="F789" s="91"/>
    </row>
    <row r="790" spans="1:6" ht="12">
      <c r="A790" s="241"/>
      <c r="B790" s="240" t="s">
        <v>112</v>
      </c>
      <c r="C790" s="89"/>
      <c r="D790" s="89" t="s">
        <v>173</v>
      </c>
      <c r="E790" s="91"/>
      <c r="F790" s="91"/>
    </row>
    <row r="791" spans="1:6" ht="12">
      <c r="A791" s="241" t="s">
        <v>221</v>
      </c>
      <c r="B791" s="240" t="s">
        <v>113</v>
      </c>
      <c r="C791" s="86"/>
      <c r="D791" s="208"/>
      <c r="E791" s="91"/>
      <c r="F791" s="91"/>
    </row>
    <row r="792" spans="1:6" ht="12">
      <c r="A792" s="241"/>
      <c r="B792" s="255" t="s">
        <v>660</v>
      </c>
      <c r="C792" s="241" t="s">
        <v>221</v>
      </c>
      <c r="D792" s="263" t="s">
        <v>221</v>
      </c>
      <c r="E792" s="108" t="s">
        <v>718</v>
      </c>
      <c r="F792" s="118" t="s">
        <v>221</v>
      </c>
    </row>
    <row r="793" spans="1:6" ht="12">
      <c r="A793" s="86"/>
      <c r="B793" s="944"/>
      <c r="C793" s="86"/>
      <c r="D793" s="208"/>
      <c r="E793" s="89"/>
      <c r="F793" s="89"/>
    </row>
    <row r="794" spans="1:6" ht="12">
      <c r="A794" s="894"/>
      <c r="B794" s="943"/>
      <c r="C794" s="894"/>
      <c r="D794" s="215"/>
      <c r="E794" s="894"/>
      <c r="F794" s="894"/>
    </row>
    <row r="795" spans="1:6" ht="12">
      <c r="A795" s="151"/>
      <c r="B795" s="932" t="s">
        <v>226</v>
      </c>
      <c r="C795" s="151"/>
      <c r="D795" s="202"/>
      <c r="E795" s="154" t="s">
        <v>208</v>
      </c>
      <c r="F795" s="902">
        <f>SUM(F747:F793)</f>
        <v>0</v>
      </c>
    </row>
    <row r="796" spans="1:6" ht="12">
      <c r="A796" s="137"/>
      <c r="B796" s="137"/>
      <c r="C796" s="137"/>
      <c r="D796" s="205"/>
      <c r="E796" s="137"/>
      <c r="F796" s="137"/>
    </row>
    <row r="797" spans="1:6" ht="12">
      <c r="A797" s="137"/>
      <c r="B797" s="88" t="s">
        <v>491</v>
      </c>
      <c r="C797" s="137"/>
      <c r="D797" s="205"/>
      <c r="E797" s="137"/>
      <c r="F797" s="137"/>
    </row>
    <row r="798" spans="1:6" ht="12">
      <c r="A798" s="332"/>
      <c r="B798" s="332"/>
      <c r="C798" s="332"/>
      <c r="D798" s="222"/>
      <c r="E798" s="332"/>
      <c r="F798" s="332"/>
    </row>
    <row r="799" spans="1:6" ht="12.75">
      <c r="A799" s="98"/>
      <c r="B799" s="99"/>
      <c r="C799" s="98"/>
      <c r="D799" s="223"/>
      <c r="E799" s="98"/>
      <c r="F799" s="59" t="s">
        <v>215</v>
      </c>
    </row>
    <row r="800" spans="1:6" ht="12.75">
      <c r="A800" s="100" t="s">
        <v>210</v>
      </c>
      <c r="B800" s="101" t="s">
        <v>211</v>
      </c>
      <c r="C800" s="100" t="s">
        <v>212</v>
      </c>
      <c r="D800" s="166" t="s">
        <v>213</v>
      </c>
      <c r="E800" s="100" t="s">
        <v>214</v>
      </c>
      <c r="F800" s="166" t="s">
        <v>0</v>
      </c>
    </row>
    <row r="801" spans="1:6" ht="12">
      <c r="A801" s="241"/>
      <c r="B801" s="340"/>
      <c r="C801" s="242"/>
      <c r="D801" s="220"/>
      <c r="E801" s="175"/>
      <c r="F801" s="175"/>
    </row>
    <row r="802" spans="1:6" ht="15">
      <c r="A802" s="89"/>
      <c r="B802" s="105" t="s">
        <v>194</v>
      </c>
      <c r="C802" s="241"/>
      <c r="D802" s="219"/>
      <c r="E802" s="108"/>
      <c r="F802" s="108"/>
    </row>
    <row r="803" spans="1:6" ht="12">
      <c r="A803" s="86" t="s">
        <v>216</v>
      </c>
      <c r="B803" s="240"/>
      <c r="C803" s="241"/>
      <c r="D803" s="219"/>
      <c r="E803" s="108"/>
      <c r="F803" s="108" t="s">
        <v>221</v>
      </c>
    </row>
    <row r="804" spans="1:6" ht="15">
      <c r="A804" s="86"/>
      <c r="B804" s="240" t="s">
        <v>943</v>
      </c>
      <c r="C804" s="241"/>
      <c r="D804" s="219"/>
      <c r="E804" s="108"/>
      <c r="F804" s="108"/>
    </row>
    <row r="805" spans="1:6" ht="12">
      <c r="A805" s="254" t="s">
        <v>221</v>
      </c>
      <c r="B805" s="240" t="s">
        <v>192</v>
      </c>
      <c r="C805" s="241"/>
      <c r="D805" s="219"/>
      <c r="E805" s="108"/>
      <c r="F805" s="108"/>
    </row>
    <row r="806" spans="1:6" ht="12">
      <c r="A806" s="241"/>
      <c r="B806" s="240" t="s">
        <v>195</v>
      </c>
      <c r="C806" s="241"/>
      <c r="D806" s="219"/>
      <c r="E806" s="108"/>
      <c r="F806" s="108"/>
    </row>
    <row r="807" spans="1:6" ht="12">
      <c r="A807" s="86" t="s">
        <v>221</v>
      </c>
      <c r="B807" s="240"/>
      <c r="C807" s="241" t="s">
        <v>221</v>
      </c>
      <c r="D807" s="219" t="s">
        <v>221</v>
      </c>
      <c r="E807" s="108" t="s">
        <v>221</v>
      </c>
      <c r="F807" s="108" t="s">
        <v>221</v>
      </c>
    </row>
    <row r="808" spans="1:6" ht="12">
      <c r="A808" s="86"/>
      <c r="B808" s="240" t="s">
        <v>196</v>
      </c>
      <c r="C808" s="241"/>
      <c r="D808" s="219"/>
      <c r="E808" s="108"/>
      <c r="F808" s="108"/>
    </row>
    <row r="809" spans="1:6" ht="12">
      <c r="A809" s="86"/>
      <c r="B809" s="240" t="s">
        <v>197</v>
      </c>
      <c r="C809" s="241"/>
      <c r="D809" s="219"/>
      <c r="E809" s="108"/>
      <c r="F809" s="108"/>
    </row>
    <row r="810" spans="1:6" ht="12">
      <c r="A810" s="86"/>
      <c r="B810" s="240" t="s">
        <v>198</v>
      </c>
      <c r="C810" s="241"/>
      <c r="D810" s="219"/>
      <c r="E810" s="108"/>
      <c r="F810" s="108"/>
    </row>
    <row r="811" spans="1:6" ht="12">
      <c r="A811" s="86"/>
      <c r="B811" s="240" t="s">
        <v>199</v>
      </c>
      <c r="C811" s="241"/>
      <c r="D811" s="219"/>
      <c r="E811" s="108"/>
      <c r="F811" s="108"/>
    </row>
    <row r="812" spans="1:6" ht="12">
      <c r="A812" s="237" t="s">
        <v>221</v>
      </c>
      <c r="B812" s="240" t="s">
        <v>200</v>
      </c>
      <c r="C812" s="241"/>
      <c r="D812" s="219"/>
      <c r="E812" s="108"/>
      <c r="F812" s="108"/>
    </row>
    <row r="813" spans="1:6" ht="12">
      <c r="A813" s="241"/>
      <c r="B813" s="240" t="s">
        <v>201</v>
      </c>
      <c r="C813" s="241"/>
      <c r="D813" s="219"/>
      <c r="E813" s="108"/>
      <c r="F813" s="108"/>
    </row>
    <row r="814" spans="1:6" ht="12">
      <c r="A814" s="241"/>
      <c r="B814" s="240" t="s">
        <v>202</v>
      </c>
      <c r="C814" s="241"/>
      <c r="D814" s="219"/>
      <c r="E814" s="108"/>
      <c r="F814" s="108"/>
    </row>
    <row r="815" spans="1:6" ht="12">
      <c r="A815" s="241"/>
      <c r="B815" s="240" t="s">
        <v>203</v>
      </c>
      <c r="C815" s="241" t="s">
        <v>266</v>
      </c>
      <c r="D815" s="241">
        <v>4</v>
      </c>
      <c r="E815" s="108"/>
      <c r="F815" s="108">
        <f>D815*E815</f>
        <v>0</v>
      </c>
    </row>
    <row r="816" spans="1:6" ht="12">
      <c r="A816" s="254"/>
      <c r="B816" s="240"/>
      <c r="C816" s="86"/>
      <c r="D816" s="208"/>
      <c r="E816" s="91"/>
      <c r="F816" s="91"/>
    </row>
    <row r="817" spans="1:6" ht="12">
      <c r="A817" s="241"/>
      <c r="B817" s="240"/>
      <c r="C817" s="86"/>
      <c r="D817" s="208"/>
      <c r="E817" s="91"/>
      <c r="F817" s="155"/>
    </row>
    <row r="818" spans="1:6" ht="12">
      <c r="A818" s="241"/>
      <c r="B818" s="96" t="s">
        <v>993</v>
      </c>
      <c r="C818" s="86"/>
      <c r="D818" s="208"/>
      <c r="E818" s="91"/>
      <c r="F818" s="126">
        <f>F815</f>
        <v>0</v>
      </c>
    </row>
    <row r="819" spans="1:6" ht="12">
      <c r="A819" s="263"/>
      <c r="B819" s="335"/>
      <c r="C819" s="86"/>
      <c r="D819" s="208"/>
      <c r="E819" s="91"/>
      <c r="F819" s="91"/>
    </row>
    <row r="820" spans="1:6" ht="12">
      <c r="A820" s="241"/>
      <c r="B820" s="240"/>
      <c r="C820" s="89"/>
      <c r="D820" s="89"/>
      <c r="E820" s="91"/>
      <c r="F820" s="91"/>
    </row>
    <row r="821" spans="1:6" ht="12">
      <c r="A821" s="241"/>
      <c r="B821" s="227" t="s">
        <v>994</v>
      </c>
      <c r="C821" s="86"/>
      <c r="D821" s="208"/>
      <c r="E821" s="91"/>
      <c r="F821" s="91">
        <f>F795</f>
        <v>0</v>
      </c>
    </row>
    <row r="822" spans="1:6" ht="12.75">
      <c r="A822" s="241"/>
      <c r="B822" s="60"/>
      <c r="C822" s="86"/>
      <c r="D822" s="208"/>
      <c r="E822" s="91"/>
      <c r="F822" s="91" t="s">
        <v>221</v>
      </c>
    </row>
    <row r="823" spans="1:6" ht="12">
      <c r="A823" s="241"/>
      <c r="B823" s="227" t="s">
        <v>995</v>
      </c>
      <c r="C823" s="241"/>
      <c r="D823" s="219"/>
      <c r="E823" s="108"/>
      <c r="F823" s="108">
        <f>F818</f>
        <v>0</v>
      </c>
    </row>
    <row r="824" spans="1:6" ht="12">
      <c r="A824" s="89"/>
      <c r="B824" s="240"/>
      <c r="C824" s="241"/>
      <c r="D824" s="219"/>
      <c r="E824" s="108"/>
      <c r="F824" s="108"/>
    </row>
    <row r="825" spans="1:6" ht="12">
      <c r="A825" s="86"/>
      <c r="B825" s="240"/>
      <c r="C825" s="241"/>
      <c r="D825" s="219"/>
      <c r="E825" s="108"/>
      <c r="F825" s="108"/>
    </row>
    <row r="826" spans="1:6" ht="12">
      <c r="A826" s="89"/>
      <c r="B826" s="240"/>
      <c r="C826" s="241"/>
      <c r="D826" s="219"/>
      <c r="E826" s="108"/>
      <c r="F826" s="108"/>
    </row>
    <row r="827" spans="1:6" ht="12">
      <c r="A827" s="89"/>
      <c r="B827" s="240"/>
      <c r="C827" s="241"/>
      <c r="D827" s="219"/>
      <c r="E827" s="108"/>
      <c r="F827" s="108"/>
    </row>
    <row r="828" spans="1:6" ht="12">
      <c r="A828" s="89"/>
      <c r="B828" s="240"/>
      <c r="C828" s="241"/>
      <c r="D828" s="219"/>
      <c r="E828" s="108"/>
      <c r="F828" s="108"/>
    </row>
    <row r="829" spans="1:6" ht="12">
      <c r="A829" s="89"/>
      <c r="B829" s="240"/>
      <c r="C829" s="241"/>
      <c r="D829" s="219"/>
      <c r="E829" s="108"/>
      <c r="F829" s="108"/>
    </row>
    <row r="830" spans="1:6" ht="12">
      <c r="A830" s="89"/>
      <c r="B830" s="240"/>
      <c r="C830" s="241"/>
      <c r="D830" s="219"/>
      <c r="E830" s="108"/>
      <c r="F830" s="108"/>
    </row>
    <row r="831" spans="1:6" ht="12">
      <c r="A831" s="89"/>
      <c r="B831" s="240"/>
      <c r="C831" s="241"/>
      <c r="D831" s="219"/>
      <c r="E831" s="108"/>
      <c r="F831" s="108"/>
    </row>
    <row r="832" spans="1:6" ht="12">
      <c r="A832" s="89"/>
      <c r="B832" s="240"/>
      <c r="C832" s="241"/>
      <c r="D832" s="219"/>
      <c r="E832" s="108"/>
      <c r="F832" s="108"/>
    </row>
    <row r="833" spans="1:6" ht="12">
      <c r="A833" s="89"/>
      <c r="B833" s="240"/>
      <c r="C833" s="241"/>
      <c r="D833" s="219"/>
      <c r="E833" s="108"/>
      <c r="F833" s="108"/>
    </row>
    <row r="834" spans="1:6" ht="12">
      <c r="A834" s="89"/>
      <c r="B834" s="240"/>
      <c r="C834" s="241"/>
      <c r="D834" s="219"/>
      <c r="E834" s="108"/>
      <c r="F834" s="108"/>
    </row>
    <row r="835" spans="1:6" ht="12">
      <c r="A835" s="241"/>
      <c r="B835" s="240"/>
      <c r="C835" s="241"/>
      <c r="D835" s="219"/>
      <c r="E835" s="108"/>
      <c r="F835" s="108"/>
    </row>
    <row r="836" spans="1:6" ht="12" customHeight="1">
      <c r="A836" s="241"/>
      <c r="B836" s="240"/>
      <c r="C836" s="241"/>
      <c r="D836" s="241"/>
      <c r="E836" s="108"/>
      <c r="F836" s="108"/>
    </row>
    <row r="837" spans="1:6" ht="12.75">
      <c r="A837" s="241"/>
      <c r="B837" s="49"/>
      <c r="C837" s="89"/>
      <c r="D837" s="203"/>
      <c r="E837" s="89"/>
      <c r="F837" s="89"/>
    </row>
    <row r="838" spans="1:6" ht="12.75">
      <c r="A838" s="241"/>
      <c r="B838" s="49"/>
      <c r="C838" s="89"/>
      <c r="D838" s="203"/>
      <c r="E838" s="89"/>
      <c r="F838" s="233"/>
    </row>
    <row r="839" spans="1:6" ht="12.75">
      <c r="A839" s="241"/>
      <c r="B839" s="49"/>
      <c r="C839" s="89"/>
      <c r="D839" s="203"/>
      <c r="E839" s="89"/>
      <c r="F839" s="908"/>
    </row>
    <row r="840" spans="1:6" ht="12.75">
      <c r="A840" s="241"/>
      <c r="B840" s="49"/>
      <c r="C840" s="89"/>
      <c r="D840" s="203"/>
      <c r="E840" s="89"/>
      <c r="F840" s="233"/>
    </row>
    <row r="841" spans="1:6" ht="12.75">
      <c r="A841" s="241"/>
      <c r="B841" s="49"/>
      <c r="C841" s="89"/>
      <c r="D841" s="203"/>
      <c r="E841" s="89"/>
      <c r="F841" s="233" t="s">
        <v>221</v>
      </c>
    </row>
    <row r="842" spans="1:6" ht="12.75">
      <c r="A842" s="241"/>
      <c r="B842" s="49"/>
      <c r="C842" s="89"/>
      <c r="D842" s="203"/>
      <c r="E842" s="89"/>
      <c r="F842" s="135"/>
    </row>
    <row r="843" spans="1:6" ht="12">
      <c r="A843" s="241"/>
      <c r="B843" s="227" t="s">
        <v>221</v>
      </c>
      <c r="C843" s="89"/>
      <c r="D843" s="203"/>
      <c r="E843" s="89"/>
      <c r="F843" s="935" t="s">
        <v>221</v>
      </c>
    </row>
    <row r="844" spans="1:6" ht="12.75">
      <c r="A844" s="241"/>
      <c r="B844" s="60"/>
      <c r="C844" s="89"/>
      <c r="D844" s="203"/>
      <c r="E844" s="89"/>
      <c r="F844" s="89"/>
    </row>
    <row r="845" spans="1:6" ht="12">
      <c r="A845" s="241"/>
      <c r="B845" s="227" t="s">
        <v>221</v>
      </c>
      <c r="C845" s="89"/>
      <c r="D845" s="203"/>
      <c r="E845" s="89"/>
      <c r="F845" s="935">
        <f>F839</f>
        <v>0</v>
      </c>
    </row>
    <row r="846" spans="1:6" ht="12.75">
      <c r="A846" s="241"/>
      <c r="B846" s="49"/>
      <c r="C846" s="89"/>
      <c r="D846" s="203"/>
      <c r="E846" s="89"/>
      <c r="F846" s="89"/>
    </row>
    <row r="847" spans="1:6" ht="12">
      <c r="A847" s="242"/>
      <c r="B847" s="901"/>
      <c r="C847" s="894"/>
      <c r="D847" s="209"/>
      <c r="E847" s="894"/>
      <c r="F847" s="894"/>
    </row>
    <row r="848" spans="1:6" ht="12.75">
      <c r="A848" s="294"/>
      <c r="B848" s="166" t="s">
        <v>481</v>
      </c>
      <c r="C848" s="151"/>
      <c r="D848" s="212"/>
      <c r="E848" s="151"/>
      <c r="F848" s="902">
        <f>SUM(F821:F847)</f>
        <v>0</v>
      </c>
    </row>
    <row r="849" spans="1:6" ht="12">
      <c r="A849" s="137"/>
      <c r="B849" s="137"/>
      <c r="C849" s="137"/>
      <c r="D849" s="205"/>
      <c r="E849" s="137"/>
      <c r="F849" s="137"/>
    </row>
    <row r="850" spans="1:6" ht="12">
      <c r="A850" s="137"/>
      <c r="B850" s="88" t="s">
        <v>996</v>
      </c>
      <c r="C850" s="137"/>
      <c r="D850" s="205"/>
      <c r="E850" s="137"/>
      <c r="F850" s="137"/>
    </row>
    <row r="851" spans="1:6" ht="12">
      <c r="A851" s="137"/>
      <c r="B851" s="88"/>
      <c r="C851" s="137"/>
      <c r="D851" s="205"/>
      <c r="E851" s="137"/>
      <c r="F851" s="137"/>
    </row>
    <row r="852" spans="1:6" ht="12">
      <c r="A852" s="332"/>
      <c r="B852" s="332"/>
      <c r="C852" s="332"/>
      <c r="D852" s="222"/>
      <c r="E852" s="332"/>
      <c r="F852" s="332"/>
    </row>
    <row r="853" spans="1:6" ht="12.75">
      <c r="A853" s="98"/>
      <c r="B853" s="99"/>
      <c r="C853" s="98"/>
      <c r="D853" s="223"/>
      <c r="E853" s="98"/>
      <c r="F853" s="59" t="s">
        <v>215</v>
      </c>
    </row>
    <row r="854" spans="1:6" ht="12.75">
      <c r="A854" s="100" t="s">
        <v>210</v>
      </c>
      <c r="B854" s="101" t="s">
        <v>211</v>
      </c>
      <c r="C854" s="100" t="s">
        <v>212</v>
      </c>
      <c r="D854" s="166" t="s">
        <v>213</v>
      </c>
      <c r="E854" s="100" t="s">
        <v>214</v>
      </c>
      <c r="F854" s="166" t="s">
        <v>0</v>
      </c>
    </row>
    <row r="855" spans="1:6" ht="12.75">
      <c r="A855" s="89"/>
      <c r="B855" s="233"/>
      <c r="C855" s="89"/>
      <c r="D855" s="213"/>
      <c r="E855" s="89"/>
      <c r="F855" s="26"/>
    </row>
    <row r="856" spans="1:6" ht="39">
      <c r="A856" s="89"/>
      <c r="B856" s="184" t="s">
        <v>780</v>
      </c>
      <c r="C856" s="89"/>
      <c r="D856" s="213"/>
      <c r="E856" s="89"/>
      <c r="F856" s="26"/>
    </row>
    <row r="857" spans="1:6" ht="12.75">
      <c r="A857" s="26"/>
      <c r="B857" s="198" t="s">
        <v>779</v>
      </c>
      <c r="C857" s="26"/>
      <c r="D857" s="264"/>
      <c r="E857" s="26"/>
      <c r="F857" s="26"/>
    </row>
    <row r="858" spans="1:6" ht="12.75">
      <c r="A858" s="89"/>
      <c r="B858" s="198" t="s">
        <v>415</v>
      </c>
      <c r="C858" s="89"/>
      <c r="D858" s="205"/>
      <c r="E858" s="89"/>
      <c r="F858" s="89"/>
    </row>
    <row r="859" spans="1:6" ht="12.75">
      <c r="A859" s="89"/>
      <c r="B859" s="198" t="s">
        <v>781</v>
      </c>
      <c r="C859" s="89"/>
      <c r="D859" s="205"/>
      <c r="E859" s="89"/>
      <c r="F859" s="89"/>
    </row>
    <row r="860" spans="1:6" ht="12.75">
      <c r="A860" s="89"/>
      <c r="B860" s="198"/>
      <c r="C860" s="89"/>
      <c r="D860" s="205"/>
      <c r="E860" s="89"/>
      <c r="F860" s="89"/>
    </row>
    <row r="861" spans="1:6" ht="12.75">
      <c r="A861" s="89"/>
      <c r="B861" s="28" t="s">
        <v>480</v>
      </c>
      <c r="C861" s="89"/>
      <c r="D861" s="205"/>
      <c r="E861" s="89"/>
      <c r="F861" s="89"/>
    </row>
    <row r="862" spans="1:6" ht="12.75">
      <c r="A862" s="86"/>
      <c r="B862" s="28"/>
      <c r="C862" s="89"/>
      <c r="D862" s="203"/>
      <c r="E862" s="89"/>
      <c r="F862" s="31"/>
    </row>
    <row r="863" spans="1:6" ht="12.75">
      <c r="A863" s="86"/>
      <c r="B863" s="26" t="s">
        <v>683</v>
      </c>
      <c r="C863" s="89"/>
      <c r="D863" s="203"/>
      <c r="E863" s="89"/>
      <c r="F863" s="31"/>
    </row>
    <row r="864" spans="1:6" ht="12.75">
      <c r="A864" s="86"/>
      <c r="B864" s="26" t="s">
        <v>221</v>
      </c>
      <c r="C864" s="86"/>
      <c r="D864" s="204"/>
      <c r="E864" s="31"/>
      <c r="F864" s="31"/>
    </row>
    <row r="865" spans="1:6" ht="12.75">
      <c r="A865" s="86"/>
      <c r="B865" s="62" t="s">
        <v>243</v>
      </c>
      <c r="C865" s="86"/>
      <c r="D865" s="204"/>
      <c r="E865" s="31"/>
      <c r="F865" s="31"/>
    </row>
    <row r="866" spans="1:6" ht="12.75">
      <c r="A866" s="86"/>
      <c r="B866" s="26"/>
      <c r="C866" s="86"/>
      <c r="D866" s="204"/>
      <c r="E866" s="31"/>
      <c r="F866" s="31"/>
    </row>
    <row r="867" spans="1:6" ht="12">
      <c r="A867" s="86"/>
      <c r="B867" s="137"/>
      <c r="C867" s="86"/>
      <c r="D867" s="205"/>
      <c r="E867" s="89"/>
      <c r="F867" s="945"/>
    </row>
    <row r="868" spans="1:6" ht="12.75">
      <c r="A868" s="89"/>
      <c r="B868" s="65"/>
      <c r="C868" s="86"/>
      <c r="D868" s="205"/>
      <c r="E868" s="89"/>
      <c r="F868" s="89"/>
    </row>
    <row r="869" spans="1:6" ht="12">
      <c r="A869" s="165" t="s">
        <v>978</v>
      </c>
      <c r="B869" s="137" t="s">
        <v>245</v>
      </c>
      <c r="C869" s="86"/>
      <c r="D869" s="205"/>
      <c r="E869" s="89"/>
      <c r="F869" s="946">
        <f>F106</f>
        <v>0</v>
      </c>
    </row>
    <row r="870" spans="1:6" ht="12.75">
      <c r="A870" s="86"/>
      <c r="B870" s="65"/>
      <c r="C870" s="86"/>
      <c r="D870" s="205"/>
      <c r="E870" s="89"/>
      <c r="F870" s="89"/>
    </row>
    <row r="871" spans="1:6" ht="12">
      <c r="A871" s="165" t="s">
        <v>979</v>
      </c>
      <c r="B871" s="137" t="s">
        <v>247</v>
      </c>
      <c r="C871" s="86"/>
      <c r="D871" s="205"/>
      <c r="E871" s="89"/>
      <c r="F871" s="945">
        <f>F158</f>
        <v>0</v>
      </c>
    </row>
    <row r="872" spans="1:6" ht="12">
      <c r="A872" s="86"/>
      <c r="B872" s="137"/>
      <c r="C872" s="86"/>
      <c r="D872" s="205"/>
      <c r="E872" s="89"/>
      <c r="F872" s="89"/>
    </row>
    <row r="873" spans="1:6" ht="12">
      <c r="A873" s="165" t="s">
        <v>980</v>
      </c>
      <c r="B873" s="137" t="s">
        <v>248</v>
      </c>
      <c r="C873" s="86"/>
      <c r="D873" s="205"/>
      <c r="E873" s="89"/>
      <c r="F873" s="935">
        <f>F215</f>
        <v>0</v>
      </c>
    </row>
    <row r="874" spans="1:6" ht="12">
      <c r="A874" s="86"/>
      <c r="B874" s="137"/>
      <c r="C874" s="86"/>
      <c r="D874" s="205"/>
      <c r="E874" s="89"/>
      <c r="F874" s="89"/>
    </row>
    <row r="875" spans="1:6" ht="12">
      <c r="A875" s="165" t="s">
        <v>984</v>
      </c>
      <c r="B875" s="137" t="s">
        <v>249</v>
      </c>
      <c r="C875" s="86"/>
      <c r="D875" s="205"/>
      <c r="E875" s="89"/>
      <c r="F875" s="935">
        <f>F310</f>
        <v>0</v>
      </c>
    </row>
    <row r="876" spans="1:6" ht="12">
      <c r="A876" s="86"/>
      <c r="B876" s="137"/>
      <c r="C876" s="86"/>
      <c r="D876" s="205"/>
      <c r="E876" s="89"/>
      <c r="F876" s="89"/>
    </row>
    <row r="877" spans="1:6" ht="12">
      <c r="A877" s="165" t="s">
        <v>988</v>
      </c>
      <c r="B877" s="137" t="s">
        <v>250</v>
      </c>
      <c r="C877" s="86"/>
      <c r="D877" s="137"/>
      <c r="E877" s="89"/>
      <c r="F877" s="935">
        <f>F411</f>
        <v>0</v>
      </c>
    </row>
    <row r="878" spans="1:6" ht="12">
      <c r="A878" s="86"/>
      <c r="B878" s="137"/>
      <c r="C878" s="86"/>
      <c r="D878" s="205"/>
      <c r="E878" s="89"/>
      <c r="F878" s="89"/>
    </row>
    <row r="879" spans="1:7" ht="12">
      <c r="A879" s="165" t="s">
        <v>989</v>
      </c>
      <c r="B879" s="137" t="s">
        <v>251</v>
      </c>
      <c r="C879" s="86"/>
      <c r="D879" s="205"/>
      <c r="E879" s="89"/>
      <c r="F879" s="935">
        <f>F568</f>
        <v>0</v>
      </c>
      <c r="G879" s="816">
        <f>SUM(F869)</f>
        <v>0</v>
      </c>
    </row>
    <row r="880" spans="1:6" ht="12">
      <c r="A880" s="86"/>
      <c r="B880" s="137"/>
      <c r="C880" s="86"/>
      <c r="D880" s="205"/>
      <c r="E880" s="89"/>
      <c r="F880" s="935"/>
    </row>
    <row r="881" spans="1:6" ht="12">
      <c r="A881" s="165" t="s">
        <v>839</v>
      </c>
      <c r="B881" s="137" t="s">
        <v>252</v>
      </c>
      <c r="C881" s="86"/>
      <c r="D881" s="205"/>
      <c r="E881" s="89"/>
      <c r="F881" s="935">
        <f>F623</f>
        <v>0</v>
      </c>
    </row>
    <row r="882" spans="1:6" ht="12">
      <c r="A882" s="86"/>
      <c r="B882" s="137"/>
      <c r="C882" s="86"/>
      <c r="D882" s="205"/>
      <c r="E882" s="89"/>
      <c r="F882" s="89"/>
    </row>
    <row r="883" spans="1:7" ht="12">
      <c r="A883" s="165" t="s">
        <v>992</v>
      </c>
      <c r="B883" s="137" t="s">
        <v>253</v>
      </c>
      <c r="C883" s="86"/>
      <c r="D883" s="205"/>
      <c r="E883" s="89"/>
      <c r="F883" s="935">
        <f>F680</f>
        <v>0</v>
      </c>
      <c r="G883" s="801">
        <f>SUM(F873)</f>
        <v>0</v>
      </c>
    </row>
    <row r="884" spans="1:6" ht="12.75">
      <c r="A884" s="86"/>
      <c r="B884" s="65"/>
      <c r="C884" s="86"/>
      <c r="D884" s="205"/>
      <c r="E884" s="89"/>
      <c r="F884" s="89"/>
    </row>
    <row r="885" spans="1:7" ht="12">
      <c r="A885" s="165" t="s">
        <v>490</v>
      </c>
      <c r="B885" s="137" t="s">
        <v>204</v>
      </c>
      <c r="C885" s="86"/>
      <c r="D885" s="205"/>
      <c r="E885" s="89"/>
      <c r="F885" s="946">
        <f>F738</f>
        <v>0</v>
      </c>
      <c r="G885" s="801">
        <f>SUM(F875)</f>
        <v>0</v>
      </c>
    </row>
    <row r="886" spans="1:6" ht="12.75">
      <c r="A886" s="86"/>
      <c r="B886" s="65"/>
      <c r="C886" s="86"/>
      <c r="D886" s="205"/>
      <c r="E886" s="89"/>
      <c r="F886" s="89"/>
    </row>
    <row r="887" spans="1:7" ht="12">
      <c r="A887" s="165" t="s">
        <v>996</v>
      </c>
      <c r="B887" s="137" t="s">
        <v>205</v>
      </c>
      <c r="C887" s="86"/>
      <c r="D887" s="205"/>
      <c r="E887" s="89"/>
      <c r="F887" s="935">
        <f>F848</f>
        <v>0</v>
      </c>
      <c r="G887" s="801">
        <f>SUM(F877)</f>
        <v>0</v>
      </c>
    </row>
    <row r="888" spans="1:6" ht="12.75">
      <c r="A888" s="86"/>
      <c r="B888" s="65"/>
      <c r="C888" s="86"/>
      <c r="D888" s="205"/>
      <c r="E888" s="89"/>
      <c r="F888" s="89"/>
    </row>
    <row r="889" spans="1:7" ht="12">
      <c r="A889" s="165"/>
      <c r="B889" s="137"/>
      <c r="C889" s="86"/>
      <c r="D889" s="205"/>
      <c r="E889" s="89"/>
      <c r="F889" s="947"/>
      <c r="G889" s="801">
        <f>SUM(F879)</f>
        <v>0</v>
      </c>
    </row>
    <row r="890" spans="1:6" ht="12">
      <c r="A890" s="165" t="s">
        <v>221</v>
      </c>
      <c r="B890" s="137" t="s">
        <v>221</v>
      </c>
      <c r="C890" s="86"/>
      <c r="D890" s="205"/>
      <c r="E890" s="373"/>
      <c r="F890" s="948" t="s">
        <v>221</v>
      </c>
    </row>
    <row r="891" spans="1:7" ht="12">
      <c r="A891" s="86"/>
      <c r="B891" s="137"/>
      <c r="C891" s="86"/>
      <c r="D891" s="205"/>
      <c r="E891" s="89"/>
      <c r="F891" s="935" t="s">
        <v>221</v>
      </c>
      <c r="G891" s="801">
        <f>SUM(F881)</f>
        <v>0</v>
      </c>
    </row>
    <row r="892" spans="1:6" ht="12">
      <c r="A892" s="165" t="s">
        <v>221</v>
      </c>
      <c r="B892" s="137" t="s">
        <v>732</v>
      </c>
      <c r="C892" s="86"/>
      <c r="D892" s="205"/>
      <c r="E892" s="89"/>
      <c r="F892" s="946" t="s">
        <v>221</v>
      </c>
    </row>
    <row r="893" spans="1:7" ht="12.75">
      <c r="A893" s="86"/>
      <c r="B893" s="65"/>
      <c r="C893" s="86"/>
      <c r="D893" s="205"/>
      <c r="E893" s="89"/>
      <c r="F893" s="89"/>
      <c r="G893" s="801">
        <f>SUM(F883)</f>
        <v>0</v>
      </c>
    </row>
    <row r="894" spans="1:6" ht="12">
      <c r="A894" s="165" t="s">
        <v>731</v>
      </c>
      <c r="B894" s="137" t="s">
        <v>221</v>
      </c>
      <c r="C894" s="86"/>
      <c r="D894" s="205"/>
      <c r="E894" s="89"/>
      <c r="F894" s="935" t="s">
        <v>221</v>
      </c>
    </row>
    <row r="895" spans="1:7" ht="12.75">
      <c r="A895" s="86"/>
      <c r="B895" s="65"/>
      <c r="C895" s="86"/>
      <c r="D895" s="205"/>
      <c r="E895" s="89"/>
      <c r="F895" s="89"/>
      <c r="G895" s="816">
        <f>SUM(F885)</f>
        <v>0</v>
      </c>
    </row>
    <row r="896" spans="1:6" ht="12">
      <c r="A896" s="165" t="s">
        <v>221</v>
      </c>
      <c r="B896" s="137" t="s">
        <v>737</v>
      </c>
      <c r="C896" s="86"/>
      <c r="D896" s="205"/>
      <c r="E896" s="373"/>
      <c r="F896" s="935" t="s">
        <v>221</v>
      </c>
    </row>
    <row r="897" spans="1:7" ht="12">
      <c r="A897" s="86"/>
      <c r="B897" s="137"/>
      <c r="C897" s="86"/>
      <c r="D897" s="205"/>
      <c r="E897" s="373"/>
      <c r="F897" s="321"/>
      <c r="G897" s="801">
        <f>SUM(F887)</f>
        <v>0</v>
      </c>
    </row>
    <row r="898" spans="1:6" ht="12.75">
      <c r="A898" s="86"/>
      <c r="B898" s="65"/>
      <c r="C898" s="86"/>
      <c r="D898" s="205"/>
      <c r="E898" s="373"/>
      <c r="F898" s="373"/>
    </row>
    <row r="899" spans="1:7" ht="12.75">
      <c r="A899" s="86"/>
      <c r="B899" s="65"/>
      <c r="C899" s="86"/>
      <c r="D899" s="205"/>
      <c r="E899" s="373"/>
      <c r="F899" s="869"/>
      <c r="G899" s="801">
        <f>SUM(F889)</f>
        <v>0</v>
      </c>
    </row>
    <row r="900" spans="1:6" ht="12">
      <c r="A900" s="86"/>
      <c r="B900" s="137"/>
      <c r="C900" s="86"/>
      <c r="D900" s="205"/>
      <c r="E900" s="373"/>
      <c r="F900" s="89"/>
    </row>
    <row r="901" spans="1:6" ht="12.75">
      <c r="A901" s="154"/>
      <c r="B901" s="58"/>
      <c r="C901" s="151"/>
      <c r="D901" s="202"/>
      <c r="E901" s="928"/>
      <c r="F901" s="151"/>
    </row>
    <row r="902" spans="1:6" ht="12.75">
      <c r="A902" s="86"/>
      <c r="B902" s="65"/>
      <c r="C902" s="89"/>
      <c r="D902" s="205"/>
      <c r="E902" s="89"/>
      <c r="F902" s="949" t="s">
        <v>221</v>
      </c>
    </row>
    <row r="903" spans="1:6" ht="12.75">
      <c r="A903" s="151"/>
      <c r="B903" s="78" t="s">
        <v>122</v>
      </c>
      <c r="C903" s="151"/>
      <c r="D903" s="202"/>
      <c r="E903" s="154" t="s">
        <v>227</v>
      </c>
      <c r="F903" s="950">
        <f>SUM(F869:F902)</f>
        <v>0</v>
      </c>
    </row>
    <row r="904" spans="1:6" ht="12">
      <c r="A904" s="451"/>
      <c r="B904" s="592"/>
      <c r="C904" s="451"/>
      <c r="D904" s="587"/>
      <c r="E904" s="451"/>
      <c r="F904" s="803" t="s">
        <v>221</v>
      </c>
    </row>
    <row r="905" spans="1:6" ht="12">
      <c r="A905" s="21"/>
      <c r="B905" s="615" t="s">
        <v>972</v>
      </c>
      <c r="C905" s="21"/>
      <c r="D905" s="205"/>
      <c r="E905" s="21"/>
      <c r="F905" s="814" t="s">
        <v>221</v>
      </c>
    </row>
    <row r="906" ht="12">
      <c r="F906" s="817" t="s">
        <v>221</v>
      </c>
    </row>
    <row r="907" ht="12">
      <c r="F907" s="817" t="s">
        <v>221</v>
      </c>
    </row>
  </sheetData>
  <sheetProtection/>
  <mergeCells count="70">
    <mergeCell ref="A516:A517"/>
    <mergeCell ref="B516:B517"/>
    <mergeCell ref="C516:C517"/>
    <mergeCell ref="D516:D517"/>
    <mergeCell ref="E516:E517"/>
    <mergeCell ref="A262:A263"/>
    <mergeCell ref="B262:B263"/>
    <mergeCell ref="C262:C263"/>
    <mergeCell ref="D262:D263"/>
    <mergeCell ref="E262:E263"/>
    <mergeCell ref="A415:A416"/>
    <mergeCell ref="B415:B416"/>
    <mergeCell ref="C415:C416"/>
    <mergeCell ref="D415:D416"/>
    <mergeCell ref="E415:E416"/>
    <mergeCell ref="A314:A315"/>
    <mergeCell ref="B314:B315"/>
    <mergeCell ref="C314:C315"/>
    <mergeCell ref="D314:D315"/>
    <mergeCell ref="E314:E315"/>
    <mergeCell ref="A629:A630"/>
    <mergeCell ref="B629:B630"/>
    <mergeCell ref="C629:C630"/>
    <mergeCell ref="D629:D630"/>
    <mergeCell ref="E629:E630"/>
    <mergeCell ref="A219:A220"/>
    <mergeCell ref="B219:B220"/>
    <mergeCell ref="C219:C220"/>
    <mergeCell ref="D219:D220"/>
    <mergeCell ref="E219:E220"/>
    <mergeCell ref="A742:A743"/>
    <mergeCell ref="B742:B743"/>
    <mergeCell ref="C742:C743"/>
    <mergeCell ref="D742:D743"/>
    <mergeCell ref="E742:E743"/>
    <mergeCell ref="A684:A685"/>
    <mergeCell ref="B684:B685"/>
    <mergeCell ref="C684:C685"/>
    <mergeCell ref="D684:D685"/>
    <mergeCell ref="E684:E685"/>
    <mergeCell ref="A54:A55"/>
    <mergeCell ref="B54:B55"/>
    <mergeCell ref="C54:C55"/>
    <mergeCell ref="D54:D55"/>
    <mergeCell ref="E54:E55"/>
    <mergeCell ref="A2:A3"/>
    <mergeCell ref="B2:B3"/>
    <mergeCell ref="C2:C3"/>
    <mergeCell ref="D2:D3"/>
    <mergeCell ref="E2:E3"/>
    <mergeCell ref="A572:A573"/>
    <mergeCell ref="B572:B573"/>
    <mergeCell ref="C572:C573"/>
    <mergeCell ref="D572:D573"/>
    <mergeCell ref="E572:E573"/>
    <mergeCell ref="A162:A163"/>
    <mergeCell ref="B162:B163"/>
    <mergeCell ref="C162:C163"/>
    <mergeCell ref="D162:D163"/>
    <mergeCell ref="E162:E163"/>
    <mergeCell ref="A460:A461"/>
    <mergeCell ref="B460:B461"/>
    <mergeCell ref="C460:C461"/>
    <mergeCell ref="D460:D461"/>
    <mergeCell ref="E460:E461"/>
    <mergeCell ref="A361:A362"/>
    <mergeCell ref="B361:B362"/>
    <mergeCell ref="C361:C362"/>
    <mergeCell ref="D361:D362"/>
    <mergeCell ref="E361:E362"/>
  </mergeCells>
  <printOptions/>
  <pageMargins left="0.7" right="0.7" top="0.75" bottom="0.75" header="0.3" footer="0.3"/>
  <pageSetup horizontalDpi="600" verticalDpi="600" orientation="portrait" scale="79" r:id="rId1"/>
  <rowBreaks count="16" manualBreakCount="16">
    <brk id="52" max="255" man="1"/>
    <brk id="108" max="6" man="1"/>
    <brk id="160" max="6" man="1"/>
    <brk id="217" max="6" man="1"/>
    <brk id="260" max="6" man="1"/>
    <brk id="312" max="6" man="1"/>
    <brk id="360" max="255" man="1"/>
    <brk id="413" max="6" man="1"/>
    <brk id="459" max="255" man="1"/>
    <brk id="514" max="6" man="1"/>
    <brk id="570" max="6" man="1"/>
    <brk id="625" max="6" man="1"/>
    <brk id="682" max="6" man="1"/>
    <brk id="740" max="6" man="1"/>
    <brk id="797" max="6" man="1"/>
    <brk id="851" max="6" man="1"/>
  </rowBreaks>
</worksheet>
</file>

<file path=xl/worksheets/sheet7.xml><?xml version="1.0" encoding="utf-8"?>
<worksheet xmlns="http://schemas.openxmlformats.org/spreadsheetml/2006/main" xmlns:r="http://schemas.openxmlformats.org/officeDocument/2006/relationships">
  <sheetPr>
    <tabColor rgb="FFFFFF00"/>
  </sheetPr>
  <dimension ref="A1:O917"/>
  <sheetViews>
    <sheetView view="pageBreakPreview" zoomScale="130" zoomScaleSheetLayoutView="130" zoomScalePageLayoutView="0" workbookViewId="0" topLeftCell="A1">
      <selection activeCell="B6" sqref="B6:B9"/>
    </sheetView>
  </sheetViews>
  <sheetFormatPr defaultColWidth="9.140625" defaultRowHeight="12.75"/>
  <cols>
    <col min="1" max="1" width="7.57421875" style="0" customWidth="1"/>
    <col min="2" max="2" width="54.57421875" style="0" customWidth="1"/>
    <col min="3" max="3" width="6.421875" style="0" customWidth="1"/>
    <col min="4" max="4" width="8.140625" style="0" customWidth="1"/>
    <col min="5" max="5" width="10.140625" style="0" customWidth="1"/>
    <col min="6" max="6" width="14.57421875" style="0" customWidth="1"/>
    <col min="7" max="7" width="0.13671875" style="0" hidden="1" customWidth="1"/>
    <col min="8" max="12" width="9.140625" style="0" hidden="1" customWidth="1"/>
    <col min="13" max="13" width="0.5625" style="0" customWidth="1"/>
    <col min="14" max="14" width="9.140625" style="0" hidden="1" customWidth="1"/>
  </cols>
  <sheetData>
    <row r="1" spans="1:6" ht="12">
      <c r="A1" s="451"/>
      <c r="B1" s="615" t="s">
        <v>692</v>
      </c>
      <c r="C1" s="451"/>
      <c r="D1" s="587"/>
      <c r="E1" s="451"/>
      <c r="F1" s="451"/>
    </row>
    <row r="2" spans="1:6" ht="12">
      <c r="A2" s="451"/>
      <c r="B2" s="615"/>
      <c r="C2" s="451"/>
      <c r="D2" s="587"/>
      <c r="E2" s="451"/>
      <c r="F2" s="451"/>
    </row>
    <row r="3" spans="1:6" ht="12">
      <c r="A3" s="498"/>
      <c r="B3" s="498"/>
      <c r="C3" s="498"/>
      <c r="D3" s="730"/>
      <c r="E3" s="498"/>
      <c r="F3" s="498"/>
    </row>
    <row r="4" spans="1:6" ht="12">
      <c r="A4" s="979" t="s">
        <v>210</v>
      </c>
      <c r="B4" s="979" t="s">
        <v>211</v>
      </c>
      <c r="C4" s="979" t="s">
        <v>212</v>
      </c>
      <c r="D4" s="979" t="s">
        <v>213</v>
      </c>
      <c r="E4" s="979" t="s">
        <v>214</v>
      </c>
      <c r="F4" s="601" t="s">
        <v>215</v>
      </c>
    </row>
    <row r="5" spans="1:6" ht="12">
      <c r="A5" s="980"/>
      <c r="B5" s="980"/>
      <c r="C5" s="980"/>
      <c r="D5" s="980"/>
      <c r="E5" s="980"/>
      <c r="F5" s="602" t="s">
        <v>0</v>
      </c>
    </row>
    <row r="6" spans="1:6" ht="12">
      <c r="A6" s="45"/>
      <c r="B6" s="383" t="s">
        <v>1028</v>
      </c>
      <c r="C6" s="45"/>
      <c r="D6" s="594"/>
      <c r="E6" s="45"/>
      <c r="F6" s="604"/>
    </row>
    <row r="7" spans="1:6" ht="12">
      <c r="A7" s="597"/>
      <c r="B7" s="382" t="s">
        <v>1029</v>
      </c>
      <c r="C7" s="45"/>
      <c r="D7" s="594"/>
      <c r="E7" s="45"/>
      <c r="F7" s="604"/>
    </row>
    <row r="8" spans="1:6" ht="12">
      <c r="A8" s="597"/>
      <c r="B8" s="384" t="s">
        <v>415</v>
      </c>
      <c r="C8" s="45"/>
      <c r="D8" s="594"/>
      <c r="E8" s="45"/>
      <c r="F8" s="604"/>
    </row>
    <row r="9" spans="1:6" ht="12">
      <c r="A9" s="597"/>
      <c r="B9" s="384" t="s">
        <v>1025</v>
      </c>
      <c r="C9" s="597"/>
      <c r="D9" s="605"/>
      <c r="E9" s="604"/>
      <c r="F9" s="604"/>
    </row>
    <row r="10" spans="1:6" ht="12">
      <c r="A10" s="597"/>
      <c r="B10" s="384"/>
      <c r="C10" s="597"/>
      <c r="D10" s="605"/>
      <c r="E10" s="604"/>
      <c r="F10" s="604"/>
    </row>
    <row r="11" spans="1:6" ht="12">
      <c r="A11" s="597"/>
      <c r="B11" s="606" t="s">
        <v>685</v>
      </c>
      <c r="C11" s="597"/>
      <c r="D11" s="605"/>
      <c r="E11" s="604"/>
      <c r="F11" s="604"/>
    </row>
    <row r="12" spans="1:6" ht="12">
      <c r="A12" s="597"/>
      <c r="B12" s="606"/>
      <c r="C12" s="597"/>
      <c r="D12" s="605"/>
      <c r="E12" s="604"/>
      <c r="F12" s="604"/>
    </row>
    <row r="13" spans="1:6" ht="12">
      <c r="A13" s="597"/>
      <c r="B13" s="606" t="s">
        <v>82</v>
      </c>
      <c r="C13" s="597"/>
      <c r="D13" s="605"/>
      <c r="E13" s="604"/>
      <c r="F13" s="604"/>
    </row>
    <row r="14" spans="1:6" ht="12">
      <c r="A14" s="597"/>
      <c r="B14" s="606"/>
      <c r="C14" s="597"/>
      <c r="D14" s="605"/>
      <c r="E14" s="604"/>
      <c r="F14" s="604"/>
    </row>
    <row r="15" spans="1:6" ht="12">
      <c r="A15" s="597"/>
      <c r="B15" s="606" t="s">
        <v>141</v>
      </c>
      <c r="C15" s="597"/>
      <c r="D15" s="605"/>
      <c r="E15" s="604"/>
      <c r="F15" s="604"/>
    </row>
    <row r="16" spans="1:6" ht="12">
      <c r="A16" s="597"/>
      <c r="B16" s="45"/>
      <c r="C16" s="597"/>
      <c r="D16" s="605"/>
      <c r="E16" s="604"/>
      <c r="F16" s="604"/>
    </row>
    <row r="17" spans="1:6" ht="12">
      <c r="A17" s="597"/>
      <c r="B17" s="606" t="s">
        <v>925</v>
      </c>
      <c r="C17" s="597"/>
      <c r="D17" s="605"/>
      <c r="E17" s="604"/>
      <c r="F17" s="604"/>
    </row>
    <row r="18" spans="1:6" ht="12">
      <c r="A18" s="597"/>
      <c r="B18" s="45"/>
      <c r="C18" s="597"/>
      <c r="D18" s="605"/>
      <c r="E18" s="604"/>
      <c r="F18" s="604"/>
    </row>
    <row r="19" spans="1:6" ht="34.5">
      <c r="A19" s="597"/>
      <c r="B19" s="818" t="s">
        <v>886</v>
      </c>
      <c r="C19" s="597"/>
      <c r="D19" s="605"/>
      <c r="E19" s="604"/>
      <c r="F19" s="604"/>
    </row>
    <row r="20" spans="1:6" ht="12">
      <c r="A20" s="597" t="s">
        <v>216</v>
      </c>
      <c r="B20" s="45" t="s">
        <v>926</v>
      </c>
      <c r="C20" s="597" t="s">
        <v>228</v>
      </c>
      <c r="D20" s="597">
        <v>36</v>
      </c>
      <c r="E20" s="604"/>
      <c r="F20" s="604">
        <f>D20*E20</f>
        <v>0</v>
      </c>
    </row>
    <row r="21" spans="1:6" ht="12">
      <c r="A21" s="45"/>
      <c r="B21" s="45"/>
      <c r="C21" s="597"/>
      <c r="D21" s="605"/>
      <c r="E21" s="604"/>
      <c r="F21" s="604">
        <f>D21*E21</f>
        <v>0</v>
      </c>
    </row>
    <row r="22" spans="1:6" ht="12">
      <c r="A22" s="597" t="s">
        <v>217</v>
      </c>
      <c r="B22" s="45" t="s">
        <v>927</v>
      </c>
      <c r="C22" s="597" t="s">
        <v>228</v>
      </c>
      <c r="D22" s="597">
        <v>366</v>
      </c>
      <c r="E22" s="604"/>
      <c r="F22" s="604">
        <f>D22*E22</f>
        <v>0</v>
      </c>
    </row>
    <row r="23" spans="1:6" ht="12">
      <c r="A23" s="597"/>
      <c r="B23" s="45"/>
      <c r="C23" s="597"/>
      <c r="D23" s="605"/>
      <c r="E23" s="604"/>
      <c r="F23" s="604"/>
    </row>
    <row r="24" spans="1:6" ht="12">
      <c r="A24" s="597" t="s">
        <v>221</v>
      </c>
      <c r="B24" s="44" t="s">
        <v>887</v>
      </c>
      <c r="C24" s="597"/>
      <c r="D24" s="605"/>
      <c r="E24" s="604"/>
      <c r="F24" s="604"/>
    </row>
    <row r="25" spans="1:6" ht="69">
      <c r="A25" s="764"/>
      <c r="B25" s="818" t="s">
        <v>888</v>
      </c>
      <c r="C25" s="597"/>
      <c r="D25" s="605"/>
      <c r="E25" s="604"/>
      <c r="F25" s="604"/>
    </row>
    <row r="26" spans="1:6" ht="12">
      <c r="A26" s="597"/>
      <c r="B26" s="45"/>
      <c r="C26" s="597"/>
      <c r="D26" s="605"/>
      <c r="E26" s="604"/>
      <c r="F26" s="604"/>
    </row>
    <row r="27" spans="1:6" ht="13.5">
      <c r="A27" s="764" t="s">
        <v>218</v>
      </c>
      <c r="B27" s="45" t="s">
        <v>889</v>
      </c>
      <c r="C27" s="600" t="s">
        <v>743</v>
      </c>
      <c r="D27" s="597">
        <v>770</v>
      </c>
      <c r="E27" s="618"/>
      <c r="F27" s="604">
        <f>D27*E27</f>
        <v>0</v>
      </c>
    </row>
    <row r="28" spans="1:15" ht="12">
      <c r="A28" s="764"/>
      <c r="B28" s="45"/>
      <c r="C28" s="600"/>
      <c r="D28" s="597"/>
      <c r="E28" s="618"/>
      <c r="F28" s="604" t="s">
        <v>221</v>
      </c>
      <c r="G28" s="249"/>
      <c r="H28" s="249"/>
      <c r="I28" s="249"/>
      <c r="J28" s="249"/>
      <c r="K28" s="249"/>
      <c r="L28" s="249"/>
      <c r="M28" s="249"/>
      <c r="N28" s="249"/>
      <c r="O28" s="249"/>
    </row>
    <row r="29" spans="1:6" ht="12">
      <c r="A29" s="764" t="s">
        <v>219</v>
      </c>
      <c r="B29" s="45" t="s">
        <v>928</v>
      </c>
      <c r="C29" s="819" t="s">
        <v>929</v>
      </c>
      <c r="D29" s="597">
        <v>16</v>
      </c>
      <c r="E29" s="787"/>
      <c r="F29" s="604">
        <f aca="true" t="shared" si="0" ref="F29:F37">D29*E29</f>
        <v>0</v>
      </c>
    </row>
    <row r="30" spans="1:6" ht="12">
      <c r="A30" s="764"/>
      <c r="B30" s="45"/>
      <c r="C30" s="819"/>
      <c r="D30" s="597"/>
      <c r="E30" s="787"/>
      <c r="F30" s="604" t="s">
        <v>221</v>
      </c>
    </row>
    <row r="31" spans="1:6" ht="12">
      <c r="A31" s="764" t="s">
        <v>220</v>
      </c>
      <c r="B31" s="45" t="s">
        <v>890</v>
      </c>
      <c r="C31" s="819" t="s">
        <v>929</v>
      </c>
      <c r="D31" s="597">
        <v>350</v>
      </c>
      <c r="E31" s="604"/>
      <c r="F31" s="604">
        <f t="shared" si="0"/>
        <v>0</v>
      </c>
    </row>
    <row r="32" spans="1:6" ht="12">
      <c r="A32" s="764"/>
      <c r="B32" s="45"/>
      <c r="C32" s="819"/>
      <c r="D32" s="597"/>
      <c r="E32" s="604"/>
      <c r="F32" s="604" t="s">
        <v>221</v>
      </c>
    </row>
    <row r="33" spans="1:6" ht="13.5">
      <c r="A33" s="764" t="s">
        <v>222</v>
      </c>
      <c r="B33" s="45" t="s">
        <v>930</v>
      </c>
      <c r="C33" s="819" t="s">
        <v>744</v>
      </c>
      <c r="D33" s="597">
        <v>35</v>
      </c>
      <c r="E33" s="604"/>
      <c r="F33" s="604">
        <f t="shared" si="0"/>
        <v>0</v>
      </c>
    </row>
    <row r="34" spans="1:6" ht="12">
      <c r="A34" s="597"/>
      <c r="B34" s="45"/>
      <c r="C34" s="600"/>
      <c r="D34" s="597"/>
      <c r="E34" s="618"/>
      <c r="F34" s="604" t="s">
        <v>221</v>
      </c>
    </row>
    <row r="35" spans="1:6" ht="13.5">
      <c r="A35" s="764" t="s">
        <v>223</v>
      </c>
      <c r="B35" s="45" t="s">
        <v>948</v>
      </c>
      <c r="C35" s="600" t="s">
        <v>743</v>
      </c>
      <c r="D35" s="597">
        <v>350</v>
      </c>
      <c r="E35" s="618"/>
      <c r="F35" s="604">
        <f t="shared" si="0"/>
        <v>0</v>
      </c>
    </row>
    <row r="36" spans="1:6" ht="12">
      <c r="A36" s="764"/>
      <c r="B36" s="45"/>
      <c r="C36" s="600"/>
      <c r="D36" s="597"/>
      <c r="E36" s="618"/>
      <c r="F36" s="604" t="s">
        <v>221</v>
      </c>
    </row>
    <row r="37" spans="1:6" ht="13.5">
      <c r="A37" s="764" t="s">
        <v>224</v>
      </c>
      <c r="B37" s="45" t="s">
        <v>152</v>
      </c>
      <c r="C37" s="600" t="s">
        <v>743</v>
      </c>
      <c r="D37" s="851">
        <v>350</v>
      </c>
      <c r="E37" s="618"/>
      <c r="F37" s="604">
        <f t="shared" si="0"/>
        <v>0</v>
      </c>
    </row>
    <row r="38" spans="1:6" ht="12">
      <c r="A38" s="22"/>
      <c r="B38" s="22"/>
      <c r="C38" s="21"/>
      <c r="D38" s="22"/>
      <c r="E38" s="21"/>
      <c r="F38" s="22"/>
    </row>
    <row r="39" spans="1:6" ht="12">
      <c r="A39" s="29" t="s">
        <v>270</v>
      </c>
      <c r="B39" s="22" t="s">
        <v>938</v>
      </c>
      <c r="C39" s="21" t="s">
        <v>939</v>
      </c>
      <c r="D39" s="22"/>
      <c r="E39" s="21"/>
      <c r="F39" s="90"/>
    </row>
    <row r="40" spans="1:6" ht="12">
      <c r="A40" s="22"/>
      <c r="B40" s="22"/>
      <c r="C40" s="21"/>
      <c r="D40" s="22"/>
      <c r="E40" s="21"/>
      <c r="F40" s="22"/>
    </row>
    <row r="41" spans="1:6" ht="12">
      <c r="A41" s="22"/>
      <c r="B41" s="22"/>
      <c r="C41" s="21"/>
      <c r="D41" s="22"/>
      <c r="E41" s="21"/>
      <c r="F41" s="22"/>
    </row>
    <row r="42" spans="1:6" ht="12">
      <c r="A42" s="22"/>
      <c r="B42" s="22"/>
      <c r="C42" s="21"/>
      <c r="D42" s="22"/>
      <c r="E42" s="21"/>
      <c r="F42" s="22"/>
    </row>
    <row r="43" spans="1:6" ht="12">
      <c r="A43" s="22"/>
      <c r="B43" s="22"/>
      <c r="C43" s="21"/>
      <c r="D43" s="22"/>
      <c r="E43" s="21"/>
      <c r="F43" s="22"/>
    </row>
    <row r="44" spans="1:6" ht="12">
      <c r="A44" s="22"/>
      <c r="B44" s="22"/>
      <c r="C44" s="21"/>
      <c r="D44" s="22"/>
      <c r="E44" s="21"/>
      <c r="F44" s="22"/>
    </row>
    <row r="45" spans="1:6" ht="12">
      <c r="A45" s="22"/>
      <c r="B45" s="22"/>
      <c r="C45" s="21"/>
      <c r="D45" s="22"/>
      <c r="E45" s="21"/>
      <c r="F45" s="22"/>
    </row>
    <row r="46" spans="1:6" ht="12">
      <c r="A46" s="22"/>
      <c r="B46" s="22"/>
      <c r="C46" s="21"/>
      <c r="D46" s="22"/>
      <c r="E46" s="21"/>
      <c r="F46" s="22"/>
    </row>
    <row r="47" spans="1:6" ht="12">
      <c r="A47" s="22"/>
      <c r="B47" s="22"/>
      <c r="C47" s="21"/>
      <c r="D47" s="22"/>
      <c r="E47" s="21"/>
      <c r="F47" s="22"/>
    </row>
    <row r="48" spans="1:6" ht="12">
      <c r="A48" s="22"/>
      <c r="B48" s="22"/>
      <c r="C48" s="21"/>
      <c r="D48" s="22"/>
      <c r="E48" s="21"/>
      <c r="F48" s="22"/>
    </row>
    <row r="49" spans="1:6" ht="12">
      <c r="A49" s="22"/>
      <c r="B49" s="22"/>
      <c r="C49" s="21"/>
      <c r="D49" s="22"/>
      <c r="E49" s="21"/>
      <c r="F49" s="22"/>
    </row>
    <row r="50" spans="1:6" ht="12">
      <c r="A50" s="597"/>
      <c r="B50" s="45"/>
      <c r="C50" s="600"/>
      <c r="D50" s="605"/>
      <c r="E50" s="618"/>
      <c r="F50" s="604"/>
    </row>
    <row r="51" spans="1:6" ht="12">
      <c r="A51" s="597"/>
      <c r="B51" s="45"/>
      <c r="C51" s="600"/>
      <c r="D51" s="597"/>
      <c r="E51" s="618"/>
      <c r="F51" s="604"/>
    </row>
    <row r="52" spans="1:6" ht="12">
      <c r="A52" s="22"/>
      <c r="B52" s="22"/>
      <c r="C52" s="21"/>
      <c r="D52" s="22"/>
      <c r="E52" s="21"/>
      <c r="F52" s="22"/>
    </row>
    <row r="53" spans="1:6" ht="12">
      <c r="A53" s="21"/>
      <c r="B53" s="22"/>
      <c r="C53" s="21"/>
      <c r="D53" s="22"/>
      <c r="E53" s="21"/>
      <c r="F53" s="22"/>
    </row>
    <row r="54" spans="1:6" ht="12">
      <c r="A54" s="21"/>
      <c r="B54" s="22"/>
      <c r="C54" s="21"/>
      <c r="D54" s="22"/>
      <c r="E54" s="21"/>
      <c r="F54" s="22"/>
    </row>
    <row r="55" spans="1:6" ht="12">
      <c r="A55" s="21"/>
      <c r="B55" s="22"/>
      <c r="C55" s="21"/>
      <c r="D55" s="22"/>
      <c r="E55" s="21"/>
      <c r="F55" s="22"/>
    </row>
    <row r="56" spans="1:6" ht="12">
      <c r="A56" s="21"/>
      <c r="B56" s="22"/>
      <c r="C56" s="21"/>
      <c r="D56" s="22"/>
      <c r="E56" s="21"/>
      <c r="F56" s="22"/>
    </row>
    <row r="57" spans="1:6" ht="12">
      <c r="A57" s="21"/>
      <c r="B57" s="22"/>
      <c r="C57" s="21"/>
      <c r="D57" s="22"/>
      <c r="E57" s="21"/>
      <c r="F57" s="22"/>
    </row>
    <row r="58" spans="1:6" ht="12">
      <c r="A58" s="21"/>
      <c r="B58" s="22"/>
      <c r="C58" s="21"/>
      <c r="D58" s="22"/>
      <c r="E58" s="21"/>
      <c r="F58" s="22"/>
    </row>
    <row r="59" spans="1:6" ht="12">
      <c r="A59" s="21"/>
      <c r="B59" s="22"/>
      <c r="C59" s="21"/>
      <c r="D59" s="22"/>
      <c r="E59" s="21"/>
      <c r="F59" s="22"/>
    </row>
    <row r="60" spans="1:6" ht="12">
      <c r="A60" s="764"/>
      <c r="B60" s="647"/>
      <c r="C60" s="600"/>
      <c r="D60" s="605"/>
      <c r="E60" s="618"/>
      <c r="F60" s="604"/>
    </row>
    <row r="61" spans="1:6" ht="12">
      <c r="A61" s="865"/>
      <c r="B61" s="866" t="s">
        <v>924</v>
      </c>
      <c r="C61" s="863"/>
      <c r="D61" s="862"/>
      <c r="E61" s="867"/>
      <c r="F61" s="864">
        <f>SUM(F20:F60)</f>
        <v>0</v>
      </c>
    </row>
    <row r="62" spans="1:6" ht="12">
      <c r="A62" s="600"/>
      <c r="B62" s="951" t="s">
        <v>999</v>
      </c>
      <c r="C62" s="600"/>
      <c r="D62" s="616"/>
      <c r="E62" s="617"/>
      <c r="F62" s="618"/>
    </row>
    <row r="63" spans="1:6" ht="12">
      <c r="A63" s="600"/>
      <c r="B63" s="615"/>
      <c r="C63" s="600"/>
      <c r="D63" s="616"/>
      <c r="E63" s="617"/>
      <c r="F63" s="618"/>
    </row>
    <row r="64" spans="1:6" ht="12">
      <c r="A64" s="979" t="s">
        <v>210</v>
      </c>
      <c r="B64" s="979" t="s">
        <v>211</v>
      </c>
      <c r="C64" s="979" t="s">
        <v>212</v>
      </c>
      <c r="D64" s="979" t="s">
        <v>213</v>
      </c>
      <c r="E64" s="979" t="s">
        <v>214</v>
      </c>
      <c r="F64" s="601" t="s">
        <v>215</v>
      </c>
    </row>
    <row r="65" spans="1:6" ht="12">
      <c r="A65" s="980"/>
      <c r="B65" s="980"/>
      <c r="C65" s="980"/>
      <c r="D65" s="980"/>
      <c r="E65" s="980"/>
      <c r="F65" s="602" t="s">
        <v>0</v>
      </c>
    </row>
    <row r="66" spans="1:6" ht="12">
      <c r="A66" s="820"/>
      <c r="B66" s="821" t="s">
        <v>892</v>
      </c>
      <c r="C66" s="822"/>
      <c r="D66" s="823"/>
      <c r="E66" s="824"/>
      <c r="F66" s="825"/>
    </row>
    <row r="67" spans="1:6" ht="12">
      <c r="A67" s="820"/>
      <c r="B67" s="821" t="s">
        <v>893</v>
      </c>
      <c r="C67" s="822"/>
      <c r="D67" s="826"/>
      <c r="E67" s="824"/>
      <c r="F67" s="825"/>
    </row>
    <row r="68" spans="1:6" ht="22.5">
      <c r="A68" s="820"/>
      <c r="B68" s="827" t="s">
        <v>894</v>
      </c>
      <c r="C68" s="822"/>
      <c r="D68" s="826"/>
      <c r="E68" s="824"/>
      <c r="F68" s="825"/>
    </row>
    <row r="69" spans="1:6" ht="12">
      <c r="A69" s="820" t="s">
        <v>216</v>
      </c>
      <c r="B69" s="828" t="s">
        <v>147</v>
      </c>
      <c r="C69" s="822" t="s">
        <v>895</v>
      </c>
      <c r="D69" s="826"/>
      <c r="E69" s="824"/>
      <c r="F69" s="825"/>
    </row>
    <row r="70" spans="1:6" ht="12">
      <c r="A70" s="820" t="s">
        <v>217</v>
      </c>
      <c r="B70" s="828" t="s">
        <v>896</v>
      </c>
      <c r="C70" s="822" t="s">
        <v>895</v>
      </c>
      <c r="D70" s="826"/>
      <c r="E70" s="824"/>
      <c r="F70" s="825"/>
    </row>
    <row r="71" spans="1:6" ht="12">
      <c r="A71" s="820" t="s">
        <v>218</v>
      </c>
      <c r="B71" s="828" t="s">
        <v>897</v>
      </c>
      <c r="C71" s="822" t="s">
        <v>856</v>
      </c>
      <c r="D71" s="826"/>
      <c r="E71" s="824"/>
      <c r="F71" s="825"/>
    </row>
    <row r="72" spans="1:6" ht="12">
      <c r="A72" s="820"/>
      <c r="B72" s="828"/>
      <c r="C72" s="822"/>
      <c r="D72" s="826"/>
      <c r="E72" s="824"/>
      <c r="F72" s="825"/>
    </row>
    <row r="73" spans="1:6" ht="34.5">
      <c r="A73" s="820"/>
      <c r="B73" s="827" t="s">
        <v>898</v>
      </c>
      <c r="C73" s="822"/>
      <c r="D73" s="826"/>
      <c r="E73" s="824"/>
      <c r="F73" s="825"/>
    </row>
    <row r="74" spans="1:6" ht="12">
      <c r="A74" s="820"/>
      <c r="B74" s="829" t="s">
        <v>899</v>
      </c>
      <c r="C74" s="822"/>
      <c r="D74" s="826"/>
      <c r="E74" s="824"/>
      <c r="F74" s="825"/>
    </row>
    <row r="75" spans="1:6" ht="12">
      <c r="A75" s="820" t="s">
        <v>219</v>
      </c>
      <c r="B75" s="828" t="s">
        <v>900</v>
      </c>
      <c r="C75" s="822" t="s">
        <v>901</v>
      </c>
      <c r="D75" s="826"/>
      <c r="E75" s="824"/>
      <c r="F75" s="825"/>
    </row>
    <row r="76" spans="1:6" ht="12">
      <c r="A76" s="820"/>
      <c r="B76" s="821" t="s">
        <v>902</v>
      </c>
      <c r="C76" s="822"/>
      <c r="D76" s="826"/>
      <c r="E76" s="824"/>
      <c r="F76" s="825"/>
    </row>
    <row r="77" spans="1:6" ht="12">
      <c r="A77" s="820"/>
      <c r="B77" s="828"/>
      <c r="C77" s="822"/>
      <c r="D77" s="826"/>
      <c r="E77" s="824"/>
      <c r="F77" s="825"/>
    </row>
    <row r="78" spans="1:6" ht="12">
      <c r="A78" s="820" t="s">
        <v>220</v>
      </c>
      <c r="B78" s="828" t="s">
        <v>903</v>
      </c>
      <c r="C78" s="822" t="s">
        <v>901</v>
      </c>
      <c r="D78" s="826"/>
      <c r="E78" s="824"/>
      <c r="F78" s="825"/>
    </row>
    <row r="79" spans="1:6" ht="12">
      <c r="A79" s="820"/>
      <c r="B79" s="821" t="s">
        <v>904</v>
      </c>
      <c r="C79" s="822"/>
      <c r="D79" s="826"/>
      <c r="E79" s="824"/>
      <c r="F79" s="825"/>
    </row>
    <row r="80" spans="1:6" ht="12">
      <c r="A80" s="820" t="s">
        <v>222</v>
      </c>
      <c r="B80" s="828" t="s">
        <v>905</v>
      </c>
      <c r="C80" s="822" t="s">
        <v>856</v>
      </c>
      <c r="D80" s="826"/>
      <c r="E80" s="824"/>
      <c r="F80" s="825"/>
    </row>
    <row r="81" spans="1:6" ht="12">
      <c r="A81" s="820" t="s">
        <v>223</v>
      </c>
      <c r="B81" s="828" t="s">
        <v>906</v>
      </c>
      <c r="C81" s="822" t="s">
        <v>856</v>
      </c>
      <c r="D81" s="826"/>
      <c r="E81" s="824"/>
      <c r="F81" s="825"/>
    </row>
    <row r="82" spans="1:6" ht="12">
      <c r="A82" s="820" t="s">
        <v>224</v>
      </c>
      <c r="B82" s="828" t="s">
        <v>907</v>
      </c>
      <c r="C82" s="822" t="s">
        <v>856</v>
      </c>
      <c r="D82" s="826"/>
      <c r="E82" s="824"/>
      <c r="F82" s="825"/>
    </row>
    <row r="83" spans="1:6" ht="12">
      <c r="A83" s="820" t="s">
        <v>270</v>
      </c>
      <c r="B83" s="828" t="s">
        <v>908</v>
      </c>
      <c r="C83" s="822" t="s">
        <v>859</v>
      </c>
      <c r="D83" s="826"/>
      <c r="E83" s="824"/>
      <c r="F83" s="825"/>
    </row>
    <row r="84" spans="1:6" ht="12">
      <c r="A84" s="820" t="s">
        <v>225</v>
      </c>
      <c r="B84" s="828" t="s">
        <v>909</v>
      </c>
      <c r="C84" s="822" t="s">
        <v>859</v>
      </c>
      <c r="D84" s="826"/>
      <c r="E84" s="824"/>
      <c r="F84" s="825"/>
    </row>
    <row r="85" spans="1:6" ht="22.5">
      <c r="A85" s="820" t="s">
        <v>229</v>
      </c>
      <c r="B85" s="828" t="s">
        <v>910</v>
      </c>
      <c r="C85" s="822" t="s">
        <v>859</v>
      </c>
      <c r="D85" s="826"/>
      <c r="E85" s="824"/>
      <c r="F85" s="825"/>
    </row>
    <row r="86" spans="1:6" ht="12">
      <c r="A86" s="820"/>
      <c r="B86" s="821" t="s">
        <v>911</v>
      </c>
      <c r="C86" s="822"/>
      <c r="D86" s="826"/>
      <c r="E86" s="824"/>
      <c r="F86" s="825"/>
    </row>
    <row r="87" spans="1:6" ht="12">
      <c r="A87" s="830"/>
      <c r="B87" s="831" t="s">
        <v>912</v>
      </c>
      <c r="C87" s="832"/>
      <c r="D87" s="833"/>
      <c r="E87" s="834"/>
      <c r="F87" s="825"/>
    </row>
    <row r="88" spans="1:6" ht="12">
      <c r="A88" s="835"/>
      <c r="B88" s="836" t="s">
        <v>913</v>
      </c>
      <c r="C88" s="837"/>
      <c r="D88" s="833"/>
      <c r="E88" s="838"/>
      <c r="F88" s="825"/>
    </row>
    <row r="89" spans="1:6" ht="12">
      <c r="A89" s="830" t="s">
        <v>232</v>
      </c>
      <c r="B89" s="839" t="s">
        <v>914</v>
      </c>
      <c r="C89" s="832" t="s">
        <v>856</v>
      </c>
      <c r="D89" s="826"/>
      <c r="E89" s="834"/>
      <c r="F89" s="825"/>
    </row>
    <row r="90" spans="1:6" ht="12">
      <c r="A90" s="830" t="s">
        <v>228</v>
      </c>
      <c r="B90" s="840" t="s">
        <v>915</v>
      </c>
      <c r="C90" s="832" t="s">
        <v>856</v>
      </c>
      <c r="D90" s="826"/>
      <c r="E90" s="834"/>
      <c r="F90" s="825"/>
    </row>
    <row r="91" spans="1:6" ht="12">
      <c r="A91" s="830" t="s">
        <v>45</v>
      </c>
      <c r="B91" s="839" t="s">
        <v>424</v>
      </c>
      <c r="C91" s="832" t="s">
        <v>859</v>
      </c>
      <c r="D91" s="826"/>
      <c r="E91" s="834"/>
      <c r="F91" s="825"/>
    </row>
    <row r="92" spans="1:6" ht="12">
      <c r="A92" s="830" t="s">
        <v>46</v>
      </c>
      <c r="B92" s="839" t="s">
        <v>916</v>
      </c>
      <c r="C92" s="832" t="s">
        <v>859</v>
      </c>
      <c r="D92" s="826"/>
      <c r="E92" s="834"/>
      <c r="F92" s="825"/>
    </row>
    <row r="93" spans="1:6" ht="12">
      <c r="A93" s="830" t="s">
        <v>48</v>
      </c>
      <c r="B93" s="839" t="s">
        <v>917</v>
      </c>
      <c r="C93" s="832" t="s">
        <v>859</v>
      </c>
      <c r="D93" s="826"/>
      <c r="E93" s="834"/>
      <c r="F93" s="825"/>
    </row>
    <row r="94" spans="1:6" ht="12">
      <c r="A94" s="841"/>
      <c r="B94" s="842" t="s">
        <v>918</v>
      </c>
      <c r="C94" s="832"/>
      <c r="D94" s="826"/>
      <c r="E94" s="824"/>
      <c r="F94" s="843"/>
    </row>
    <row r="95" spans="1:6" ht="22.5">
      <c r="A95" s="841"/>
      <c r="B95" s="844" t="s">
        <v>919</v>
      </c>
      <c r="C95" s="832"/>
      <c r="D95" s="826"/>
      <c r="E95" s="824"/>
      <c r="F95" s="843"/>
    </row>
    <row r="96" spans="1:6" ht="12">
      <c r="A96" s="841" t="s">
        <v>79</v>
      </c>
      <c r="B96" s="845" t="s">
        <v>914</v>
      </c>
      <c r="C96" s="832" t="s">
        <v>856</v>
      </c>
      <c r="D96" s="826"/>
      <c r="E96" s="834"/>
      <c r="F96" s="825"/>
    </row>
    <row r="97" spans="1:6" ht="12">
      <c r="A97" s="841" t="s">
        <v>920</v>
      </c>
      <c r="B97" s="846" t="s">
        <v>915</v>
      </c>
      <c r="C97" s="832" t="s">
        <v>856</v>
      </c>
      <c r="D97" s="826"/>
      <c r="E97" s="834"/>
      <c r="F97" s="825"/>
    </row>
    <row r="98" spans="1:6" ht="12">
      <c r="A98" s="841" t="s">
        <v>921</v>
      </c>
      <c r="B98" s="845" t="s">
        <v>424</v>
      </c>
      <c r="C98" s="832" t="s">
        <v>859</v>
      </c>
      <c r="D98" s="826"/>
      <c r="E98" s="834"/>
      <c r="F98" s="825"/>
    </row>
    <row r="99" spans="1:6" ht="12">
      <c r="A99" s="841" t="s">
        <v>922</v>
      </c>
      <c r="B99" s="845" t="s">
        <v>916</v>
      </c>
      <c r="C99" s="832" t="s">
        <v>859</v>
      </c>
      <c r="D99" s="826"/>
      <c r="E99" s="834"/>
      <c r="F99" s="825"/>
    </row>
    <row r="100" spans="1:6" ht="12">
      <c r="A100" s="841" t="s">
        <v>923</v>
      </c>
      <c r="B100" s="845" t="s">
        <v>917</v>
      </c>
      <c r="C100" s="832" t="s">
        <v>859</v>
      </c>
      <c r="D100" s="826"/>
      <c r="E100" s="834"/>
      <c r="F100" s="825"/>
    </row>
    <row r="101" spans="1:6" ht="12.75" thickBot="1">
      <c r="A101" s="847"/>
      <c r="B101" s="848" t="s">
        <v>1002</v>
      </c>
      <c r="C101" s="849"/>
      <c r="D101" s="849"/>
      <c r="E101" s="850"/>
      <c r="F101" s="990">
        <f>SUM(F69:F100)</f>
        <v>0</v>
      </c>
    </row>
    <row r="102" spans="1:6" ht="12">
      <c r="A102" s="597"/>
      <c r="B102" s="599"/>
      <c r="C102" s="597" t="s">
        <v>732</v>
      </c>
      <c r="D102" s="597" t="s">
        <v>725</v>
      </c>
      <c r="E102" s="604" t="s">
        <v>221</v>
      </c>
      <c r="F102" s="604" t="s">
        <v>221</v>
      </c>
    </row>
    <row r="103" spans="1:6" ht="12">
      <c r="A103" s="597"/>
      <c r="B103" s="597"/>
      <c r="C103" s="597"/>
      <c r="D103" s="605"/>
      <c r="E103" s="641"/>
      <c r="F103" s="604"/>
    </row>
    <row r="104" spans="1:6" ht="12">
      <c r="A104" s="597"/>
      <c r="B104" s="227" t="s">
        <v>1000</v>
      </c>
      <c r="C104" s="597"/>
      <c r="D104" s="605"/>
      <c r="E104" s="650" t="s">
        <v>221</v>
      </c>
      <c r="F104" s="653">
        <f>F61</f>
        <v>0</v>
      </c>
    </row>
    <row r="105" spans="1:6" ht="12.75">
      <c r="A105" s="597"/>
      <c r="B105" s="60"/>
      <c r="C105" s="597" t="s">
        <v>221</v>
      </c>
      <c r="D105" s="597" t="s">
        <v>221</v>
      </c>
      <c r="E105" s="651" t="s">
        <v>221</v>
      </c>
      <c r="F105" s="604" t="s">
        <v>221</v>
      </c>
    </row>
    <row r="106" spans="1:6" ht="12">
      <c r="A106" s="597"/>
      <c r="B106" s="227" t="s">
        <v>1001</v>
      </c>
      <c r="C106" s="597"/>
      <c r="D106" s="597"/>
      <c r="E106" s="651"/>
      <c r="F106" s="604">
        <f>F101</f>
        <v>0</v>
      </c>
    </row>
    <row r="107" spans="1:6" ht="12">
      <c r="A107" s="597"/>
      <c r="B107" s="640"/>
      <c r="C107" s="597"/>
      <c r="D107" s="605"/>
      <c r="E107" s="650"/>
      <c r="F107" s="45"/>
    </row>
    <row r="108" spans="1:6" ht="12">
      <c r="A108" s="597"/>
      <c r="B108" s="606"/>
      <c r="C108" s="597"/>
      <c r="D108" s="605"/>
      <c r="E108" s="650"/>
      <c r="F108" s="45"/>
    </row>
    <row r="109" spans="1:6" ht="12">
      <c r="A109" s="597"/>
      <c r="B109" s="606"/>
      <c r="C109" s="597"/>
      <c r="D109" s="605"/>
      <c r="E109" s="650"/>
      <c r="F109" s="45"/>
    </row>
    <row r="110" spans="1:6" ht="12">
      <c r="A110" s="597"/>
      <c r="B110" s="606"/>
      <c r="C110" s="597"/>
      <c r="D110" s="605"/>
      <c r="E110" s="650"/>
      <c r="F110" s="45"/>
    </row>
    <row r="111" spans="1:6" ht="12">
      <c r="A111" s="597"/>
      <c r="B111" s="606"/>
      <c r="C111" s="597"/>
      <c r="D111" s="605"/>
      <c r="E111" s="650"/>
      <c r="F111" s="45"/>
    </row>
    <row r="112" spans="1:6" ht="12">
      <c r="A112" s="597"/>
      <c r="B112" s="606"/>
      <c r="C112" s="597"/>
      <c r="D112" s="605"/>
      <c r="E112" s="650"/>
      <c r="F112" s="45"/>
    </row>
    <row r="113" spans="1:6" ht="12">
      <c r="A113" s="597"/>
      <c r="B113" s="45"/>
      <c r="C113" s="597"/>
      <c r="D113" s="605"/>
      <c r="E113" s="650"/>
      <c r="F113" s="45"/>
    </row>
    <row r="114" spans="1:6" ht="12">
      <c r="A114" s="597"/>
      <c r="B114" s="599"/>
      <c r="C114" s="597"/>
      <c r="D114" s="605"/>
      <c r="E114" s="650"/>
      <c r="F114" s="45"/>
    </row>
    <row r="115" spans="1:6" ht="12">
      <c r="A115" s="607"/>
      <c r="B115" s="597" t="s">
        <v>221</v>
      </c>
      <c r="C115" s="45"/>
      <c r="D115" s="594"/>
      <c r="E115" s="45"/>
      <c r="F115" s="45"/>
    </row>
    <row r="116" spans="1:6" ht="12">
      <c r="A116" s="597"/>
      <c r="B116" s="609"/>
      <c r="C116" s="609"/>
      <c r="D116" s="610"/>
      <c r="E116" s="611"/>
      <c r="F116" s="611"/>
    </row>
    <row r="117" spans="1:6" ht="12">
      <c r="A117" s="607"/>
      <c r="B117" s="602" t="s">
        <v>481</v>
      </c>
      <c r="C117" s="607"/>
      <c r="D117" s="612"/>
      <c r="E117" s="613" t="s">
        <v>227</v>
      </c>
      <c r="F117" s="614">
        <f>F61+F101</f>
        <v>0</v>
      </c>
    </row>
    <row r="118" spans="1:6" ht="12">
      <c r="A118" s="600"/>
      <c r="B118" s="649" t="s">
        <v>826</v>
      </c>
      <c r="C118" s="600"/>
      <c r="D118" s="616"/>
      <c r="E118" s="617"/>
      <c r="F118" s="618"/>
    </row>
    <row r="119" spans="1:6" ht="12">
      <c r="A119" s="600"/>
      <c r="B119" s="615"/>
      <c r="C119" s="600"/>
      <c r="D119" s="616"/>
      <c r="E119" s="617"/>
      <c r="F119" s="618"/>
    </row>
    <row r="120" spans="1:6" ht="12">
      <c r="A120" s="644"/>
      <c r="B120" s="794" t="s">
        <v>221</v>
      </c>
      <c r="C120" s="619"/>
      <c r="D120" s="645"/>
      <c r="E120" s="795"/>
      <c r="F120" s="644"/>
    </row>
    <row r="121" spans="1:6" ht="12">
      <c r="A121" s="45"/>
      <c r="B121" s="794" t="s">
        <v>685</v>
      </c>
      <c r="C121" s="596"/>
      <c r="D121" s="587"/>
      <c r="E121" s="45"/>
      <c r="F121" s="45"/>
    </row>
    <row r="122" spans="1:6" ht="12">
      <c r="A122" s="45"/>
      <c r="B122" s="606" t="s">
        <v>231</v>
      </c>
      <c r="C122" s="596"/>
      <c r="D122" s="587"/>
      <c r="E122" s="45"/>
      <c r="F122" s="45"/>
    </row>
    <row r="123" spans="1:6" ht="12">
      <c r="A123" s="45"/>
      <c r="B123" s="606"/>
      <c r="C123" s="596"/>
      <c r="D123" s="587"/>
      <c r="E123" s="45"/>
      <c r="F123" s="45"/>
    </row>
    <row r="124" spans="1:6" ht="12">
      <c r="A124" s="45"/>
      <c r="B124" s="606" t="s">
        <v>233</v>
      </c>
      <c r="C124" s="596"/>
      <c r="D124" s="587"/>
      <c r="E124" s="45"/>
      <c r="F124" s="45"/>
    </row>
    <row r="125" spans="1:6" ht="12">
      <c r="A125" s="45"/>
      <c r="B125" s="45"/>
      <c r="C125" s="596"/>
      <c r="D125" s="589"/>
      <c r="E125" s="45"/>
      <c r="F125" s="45"/>
    </row>
    <row r="126" spans="1:6" ht="12">
      <c r="A126" s="45"/>
      <c r="B126" s="632" t="s">
        <v>85</v>
      </c>
      <c r="C126" s="596"/>
      <c r="D126" s="589"/>
      <c r="E126" s="45"/>
      <c r="F126" s="45"/>
    </row>
    <row r="127" spans="1:6" ht="12">
      <c r="A127" s="45"/>
      <c r="B127" s="44" t="s">
        <v>81</v>
      </c>
      <c r="C127" s="596"/>
      <c r="D127" s="589"/>
      <c r="E127" s="45"/>
      <c r="F127" s="45"/>
    </row>
    <row r="128" spans="1:6" ht="12">
      <c r="A128" s="597"/>
      <c r="B128" s="44"/>
      <c r="C128" s="596"/>
      <c r="D128" s="589"/>
      <c r="E128" s="45"/>
      <c r="F128" s="45"/>
    </row>
    <row r="129" spans="1:6" ht="13.5">
      <c r="A129" s="597" t="s">
        <v>216</v>
      </c>
      <c r="B129" s="451" t="s">
        <v>795</v>
      </c>
      <c r="C129" s="597" t="s">
        <v>743</v>
      </c>
      <c r="D129" s="586">
        <v>373</v>
      </c>
      <c r="E129" s="397"/>
      <c r="F129" s="397">
        <f>D129*E129</f>
        <v>0</v>
      </c>
    </row>
    <row r="130" spans="1:6" ht="12">
      <c r="A130" s="597"/>
      <c r="B130" s="451"/>
      <c r="C130" s="597"/>
      <c r="D130" s="586"/>
      <c r="E130" s="397"/>
      <c r="F130" s="397"/>
    </row>
    <row r="131" spans="1:6" ht="12">
      <c r="A131" s="597" t="s">
        <v>221</v>
      </c>
      <c r="B131" s="592" t="s">
        <v>841</v>
      </c>
      <c r="C131" s="597"/>
      <c r="D131" s="589"/>
      <c r="E131" s="45"/>
      <c r="F131" s="45"/>
    </row>
    <row r="132" spans="1:6" ht="12">
      <c r="A132" s="597"/>
      <c r="B132" s="592" t="s">
        <v>100</v>
      </c>
      <c r="C132" s="597"/>
      <c r="D132" s="589"/>
      <c r="E132" s="45"/>
      <c r="F132" s="45"/>
    </row>
    <row r="133" spans="1:6" ht="12">
      <c r="A133" s="597" t="s">
        <v>221</v>
      </c>
      <c r="B133" s="451"/>
      <c r="C133" s="597"/>
      <c r="D133" s="589"/>
      <c r="E133" s="45"/>
      <c r="F133" s="45"/>
    </row>
    <row r="134" spans="1:6" ht="13.5">
      <c r="A134" s="597" t="s">
        <v>217</v>
      </c>
      <c r="B134" s="451" t="s">
        <v>842</v>
      </c>
      <c r="C134" s="597" t="s">
        <v>743</v>
      </c>
      <c r="D134" s="586">
        <v>233</v>
      </c>
      <c r="E134" s="397"/>
      <c r="F134" s="397">
        <f>D134*E134</f>
        <v>0</v>
      </c>
    </row>
    <row r="135" spans="1:6" ht="12">
      <c r="A135" s="597" t="s">
        <v>221</v>
      </c>
      <c r="B135" s="451"/>
      <c r="C135" s="597"/>
      <c r="D135" s="586"/>
      <c r="E135" s="655"/>
      <c r="F135" s="397"/>
    </row>
    <row r="136" spans="1:6" ht="12">
      <c r="A136" s="597"/>
      <c r="B136" s="592" t="s">
        <v>843</v>
      </c>
      <c r="C136" s="597"/>
      <c r="D136" s="589"/>
      <c r="E136" s="45"/>
      <c r="F136" s="45"/>
    </row>
    <row r="137" spans="1:6" ht="12">
      <c r="A137" s="597"/>
      <c r="B137" s="592"/>
      <c r="C137" s="597"/>
      <c r="D137" s="589"/>
      <c r="E137" s="45"/>
      <c r="F137" s="45"/>
    </row>
    <row r="138" spans="1:6" ht="12">
      <c r="A138" s="597" t="s">
        <v>218</v>
      </c>
      <c r="B138" s="451" t="s">
        <v>847</v>
      </c>
      <c r="C138" s="597"/>
      <c r="D138" s="589"/>
      <c r="E138" s="45"/>
      <c r="F138" s="45"/>
    </row>
    <row r="139" spans="1:6" ht="12">
      <c r="A139" s="597" t="s">
        <v>221</v>
      </c>
      <c r="B139" s="451" t="s">
        <v>844</v>
      </c>
      <c r="C139" s="597"/>
      <c r="D139" s="589"/>
      <c r="E139" s="45"/>
      <c r="F139" s="45"/>
    </row>
    <row r="140" spans="1:6" ht="12">
      <c r="A140" s="597"/>
      <c r="B140" s="451" t="s">
        <v>845</v>
      </c>
      <c r="C140" s="597" t="s">
        <v>228</v>
      </c>
      <c r="D140" s="586">
        <v>140</v>
      </c>
      <c r="E140" s="655"/>
      <c r="F140" s="397">
        <f>D140*E140</f>
        <v>0</v>
      </c>
    </row>
    <row r="141" spans="1:6" ht="12">
      <c r="A141" s="656" t="s">
        <v>221</v>
      </c>
      <c r="B141" s="657" t="s">
        <v>221</v>
      </c>
      <c r="C141" s="597" t="s">
        <v>725</v>
      </c>
      <c r="D141" s="586" t="s">
        <v>719</v>
      </c>
      <c r="E141" s="397"/>
      <c r="F141" s="397" t="s">
        <v>221</v>
      </c>
    </row>
    <row r="142" spans="1:6" ht="12">
      <c r="A142" s="597" t="s">
        <v>219</v>
      </c>
      <c r="B142" s="451" t="s">
        <v>846</v>
      </c>
      <c r="C142" s="597"/>
      <c r="D142" s="589"/>
      <c r="E142" s="45"/>
      <c r="F142" s="45"/>
    </row>
    <row r="143" spans="1:6" ht="12">
      <c r="A143" s="597"/>
      <c r="B143" s="451" t="s">
        <v>88</v>
      </c>
      <c r="C143" s="597"/>
      <c r="D143" s="605"/>
      <c r="E143" s="45"/>
      <c r="F143" s="45"/>
    </row>
    <row r="144" spans="1:6" ht="12">
      <c r="A144" s="597"/>
      <c r="B144" s="451" t="s">
        <v>822</v>
      </c>
      <c r="C144" s="597" t="s">
        <v>228</v>
      </c>
      <c r="D144" s="586">
        <v>49</v>
      </c>
      <c r="E144" s="655"/>
      <c r="F144" s="397">
        <f>D144*E144</f>
        <v>0</v>
      </c>
    </row>
    <row r="145" spans="1:6" ht="12">
      <c r="A145" s="597"/>
      <c r="B145" s="592"/>
      <c r="C145" s="45"/>
      <c r="D145" s="594"/>
      <c r="E145" s="45"/>
      <c r="F145" s="45"/>
    </row>
    <row r="146" spans="1:6" ht="12">
      <c r="A146" s="597"/>
      <c r="B146" s="44" t="s">
        <v>681</v>
      </c>
      <c r="C146" s="597"/>
      <c r="D146" s="589"/>
      <c r="E146" s="45"/>
      <c r="F146" s="45"/>
    </row>
    <row r="147" spans="1:6" ht="22.5">
      <c r="A147" s="597"/>
      <c r="B147" s="657" t="s">
        <v>682</v>
      </c>
      <c r="C147" s="597"/>
      <c r="D147" s="589"/>
      <c r="E147" s="45"/>
      <c r="F147" s="45"/>
    </row>
    <row r="148" spans="1:6" ht="26.25" customHeight="1">
      <c r="A148" s="597" t="s">
        <v>220</v>
      </c>
      <c r="B148" s="22" t="s">
        <v>933</v>
      </c>
      <c r="C148" s="597" t="s">
        <v>743</v>
      </c>
      <c r="D148" s="586">
        <v>33</v>
      </c>
      <c r="E148" s="397"/>
      <c r="F148" s="397">
        <f>D148*E148</f>
        <v>0</v>
      </c>
    </row>
    <row r="149" spans="1:6" ht="12">
      <c r="A149" s="597"/>
      <c r="B149" s="657"/>
      <c r="C149" s="597"/>
      <c r="D149" s="586"/>
      <c r="E149" s="397"/>
      <c r="F149" s="397"/>
    </row>
    <row r="150" spans="1:6" ht="13.5">
      <c r="A150" s="597" t="s">
        <v>222</v>
      </c>
      <c r="B150" s="657" t="s">
        <v>934</v>
      </c>
      <c r="C150" s="597" t="s">
        <v>743</v>
      </c>
      <c r="D150" s="586">
        <v>9.1</v>
      </c>
      <c r="E150" s="397"/>
      <c r="F150" s="397">
        <f>D150*E150</f>
        <v>0</v>
      </c>
    </row>
    <row r="151" spans="1:6" ht="12">
      <c r="A151" s="45"/>
      <c r="B151" s="657"/>
      <c r="C151" s="597"/>
      <c r="D151" s="586"/>
      <c r="E151" s="397"/>
      <c r="F151" s="397"/>
    </row>
    <row r="152" spans="1:6" ht="13.5">
      <c r="A152" s="597" t="s">
        <v>223</v>
      </c>
      <c r="B152" s="45" t="s">
        <v>935</v>
      </c>
      <c r="C152" s="597" t="s">
        <v>743</v>
      </c>
      <c r="D152" s="586">
        <v>9.2</v>
      </c>
      <c r="E152" s="397"/>
      <c r="F152" s="397">
        <f>D152*E152</f>
        <v>0</v>
      </c>
    </row>
    <row r="153" spans="1:6" ht="12">
      <c r="A153" s="45"/>
      <c r="B153" s="818" t="s">
        <v>932</v>
      </c>
      <c r="C153" s="597" t="s">
        <v>720</v>
      </c>
      <c r="D153" s="586" t="s">
        <v>221</v>
      </c>
      <c r="E153" s="397"/>
      <c r="F153" s="397" t="s">
        <v>794</v>
      </c>
    </row>
    <row r="154" spans="1:6" ht="12">
      <c r="A154" s="45"/>
      <c r="B154" s="451"/>
      <c r="C154" s="597"/>
      <c r="D154" s="589"/>
      <c r="E154" s="45"/>
      <c r="F154" s="45"/>
    </row>
    <row r="155" spans="1:6" ht="22.5">
      <c r="A155" s="597" t="s">
        <v>224</v>
      </c>
      <c r="B155" s="657" t="s">
        <v>682</v>
      </c>
      <c r="C155" s="597" t="s">
        <v>743</v>
      </c>
      <c r="D155" s="586">
        <v>6</v>
      </c>
      <c r="E155" s="397"/>
      <c r="F155" s="397">
        <f>D155*E155</f>
        <v>0</v>
      </c>
    </row>
    <row r="156" spans="1:6" ht="12">
      <c r="A156" s="45"/>
      <c r="B156" s="451"/>
      <c r="C156" s="597"/>
      <c r="D156" s="589"/>
      <c r="E156" s="45"/>
      <c r="F156" s="45"/>
    </row>
    <row r="157" spans="1:6" ht="12">
      <c r="A157" s="45"/>
      <c r="B157" s="657"/>
      <c r="C157" s="597"/>
      <c r="D157" s="586"/>
      <c r="E157" s="397"/>
      <c r="F157" s="397"/>
    </row>
    <row r="158" spans="1:6" ht="12">
      <c r="A158" s="45"/>
      <c r="B158" s="592"/>
      <c r="C158" s="45"/>
      <c r="D158" s="594"/>
      <c r="E158" s="45"/>
      <c r="F158" s="45"/>
    </row>
    <row r="159" spans="1:6" ht="12">
      <c r="A159" s="45"/>
      <c r="B159" s="592"/>
      <c r="C159" s="45"/>
      <c r="D159" s="594"/>
      <c r="E159" s="45"/>
      <c r="F159" s="45"/>
    </row>
    <row r="160" spans="1:6" ht="12">
      <c r="A160" s="45"/>
      <c r="B160" s="592"/>
      <c r="C160" s="45"/>
      <c r="D160" s="594"/>
      <c r="E160" s="45"/>
      <c r="F160" s="45"/>
    </row>
    <row r="161" spans="1:6" ht="12">
      <c r="A161" s="45"/>
      <c r="B161" s="592"/>
      <c r="C161" s="45"/>
      <c r="D161" s="594"/>
      <c r="E161" s="45"/>
      <c r="F161" s="45"/>
    </row>
    <row r="162" spans="1:6" ht="12">
      <c r="A162" s="45"/>
      <c r="B162" s="592"/>
      <c r="C162" s="45"/>
      <c r="D162" s="594"/>
      <c r="E162" s="45"/>
      <c r="F162" s="45"/>
    </row>
    <row r="163" spans="1:6" ht="12">
      <c r="A163" s="45"/>
      <c r="B163" s="592"/>
      <c r="C163" s="45"/>
      <c r="D163" s="594"/>
      <c r="E163" s="45"/>
      <c r="F163" s="45"/>
    </row>
    <row r="164" spans="1:6" ht="12">
      <c r="A164" s="45"/>
      <c r="B164" s="592"/>
      <c r="C164" s="45"/>
      <c r="D164" s="594"/>
      <c r="E164" s="45"/>
      <c r="F164" s="45"/>
    </row>
    <row r="165" spans="1:6" ht="12">
      <c r="A165" s="45"/>
      <c r="B165" s="592"/>
      <c r="C165" s="45"/>
      <c r="D165" s="594"/>
      <c r="E165" s="45"/>
      <c r="F165" s="45"/>
    </row>
    <row r="166" spans="1:6" ht="12">
      <c r="A166" s="45"/>
      <c r="B166" s="592"/>
      <c r="C166" s="45"/>
      <c r="D166" s="594"/>
      <c r="E166" s="45"/>
      <c r="F166" s="45"/>
    </row>
    <row r="167" spans="1:6" ht="12">
      <c r="A167" s="45"/>
      <c r="B167" s="592"/>
      <c r="C167" s="45"/>
      <c r="D167" s="699"/>
      <c r="E167" s="45"/>
      <c r="F167" s="45"/>
    </row>
    <row r="168" spans="1:6" ht="12">
      <c r="A168" s="45"/>
      <c r="B168" s="592"/>
      <c r="C168" s="45"/>
      <c r="D168" s="699"/>
      <c r="E168" s="45"/>
      <c r="F168" s="45"/>
    </row>
    <row r="169" spans="1:6" ht="12">
      <c r="A169" s="45"/>
      <c r="B169" s="451"/>
      <c r="C169" s="45"/>
      <c r="D169" s="587"/>
      <c r="E169" s="45"/>
      <c r="F169" s="45"/>
    </row>
    <row r="170" spans="1:6" ht="12">
      <c r="A170" s="644"/>
      <c r="B170" s="451"/>
      <c r="C170" s="45"/>
      <c r="D170" s="587"/>
      <c r="E170" s="45"/>
      <c r="F170" s="45"/>
    </row>
    <row r="171" spans="1:6" ht="12">
      <c r="A171" s="623"/>
      <c r="B171" s="626"/>
      <c r="C171" s="609"/>
      <c r="D171" s="627"/>
      <c r="E171" s="623"/>
      <c r="F171" s="623"/>
    </row>
    <row r="172" spans="1:6" ht="12">
      <c r="A172" s="644"/>
      <c r="B172" s="602" t="s">
        <v>433</v>
      </c>
      <c r="C172" s="644"/>
      <c r="D172" s="620"/>
      <c r="E172" s="644" t="s">
        <v>190</v>
      </c>
      <c r="F172" s="707">
        <f>SUM(F126:F171)</f>
        <v>0</v>
      </c>
    </row>
    <row r="173" spans="1:6" ht="12">
      <c r="A173" s="449"/>
      <c r="B173" s="993" t="s">
        <v>1003</v>
      </c>
      <c r="C173" s="625"/>
      <c r="D173" s="729"/>
      <c r="E173" s="625"/>
      <c r="F173" s="811" t="s">
        <v>221</v>
      </c>
    </row>
    <row r="174" spans="1:6" ht="12">
      <c r="A174" s="449"/>
      <c r="B174" s="735"/>
      <c r="C174" s="449"/>
      <c r="D174" s="699"/>
      <c r="E174" s="449"/>
      <c r="F174" s="449"/>
    </row>
    <row r="175" spans="1:6" ht="12">
      <c r="A175" s="619"/>
      <c r="B175" s="619"/>
      <c r="C175" s="619"/>
      <c r="D175" s="620"/>
      <c r="E175" s="619"/>
      <c r="F175" s="621"/>
    </row>
    <row r="176" spans="1:6" ht="12">
      <c r="A176" s="979" t="s">
        <v>210</v>
      </c>
      <c r="B176" s="979" t="s">
        <v>211</v>
      </c>
      <c r="C176" s="979" t="s">
        <v>212</v>
      </c>
      <c r="D176" s="979" t="s">
        <v>213</v>
      </c>
      <c r="E176" s="979" t="s">
        <v>214</v>
      </c>
      <c r="F176" s="601" t="s">
        <v>215</v>
      </c>
    </row>
    <row r="177" spans="1:6" ht="12">
      <c r="A177" s="980"/>
      <c r="B177" s="980"/>
      <c r="C177" s="980"/>
      <c r="D177" s="980"/>
      <c r="E177" s="980"/>
      <c r="F177" s="602" t="s">
        <v>0</v>
      </c>
    </row>
    <row r="178" spans="1:6" ht="12">
      <c r="A178" s="45"/>
      <c r="B178" s="736"/>
      <c r="C178" s="45"/>
      <c r="D178" s="594"/>
      <c r="E178" s="45"/>
      <c r="F178" s="45"/>
    </row>
    <row r="179" spans="1:6" ht="12">
      <c r="A179" s="45"/>
      <c r="B179" s="606" t="s">
        <v>827</v>
      </c>
      <c r="C179" s="45"/>
      <c r="D179" s="594"/>
      <c r="E179" s="45"/>
      <c r="F179" s="45"/>
    </row>
    <row r="180" spans="1:6" ht="12">
      <c r="A180" s="45"/>
      <c r="B180" s="451"/>
      <c r="C180" s="597"/>
      <c r="D180" s="589"/>
      <c r="E180" s="45"/>
      <c r="F180" s="45"/>
    </row>
    <row r="181" spans="1:6" ht="12">
      <c r="A181" s="45"/>
      <c r="B181" s="663" t="s">
        <v>313</v>
      </c>
      <c r="C181" s="45"/>
      <c r="D181" s="587"/>
      <c r="E181" s="45"/>
      <c r="F181" s="45"/>
    </row>
    <row r="182" spans="1:6" ht="12">
      <c r="A182" s="45"/>
      <c r="B182" s="663"/>
      <c r="C182" s="45"/>
      <c r="D182" s="587"/>
      <c r="E182" s="45"/>
      <c r="F182" s="45"/>
    </row>
    <row r="183" spans="1:6" ht="12">
      <c r="A183" s="45"/>
      <c r="B183" s="663" t="s">
        <v>234</v>
      </c>
      <c r="C183" s="45"/>
      <c r="D183" s="587"/>
      <c r="E183" s="45"/>
      <c r="F183" s="45"/>
    </row>
    <row r="184" spans="1:6" ht="12">
      <c r="A184" s="45"/>
      <c r="B184" s="451"/>
      <c r="C184" s="45"/>
      <c r="D184" s="587"/>
      <c r="E184" s="45"/>
      <c r="F184" s="45"/>
    </row>
    <row r="185" spans="1:6" ht="12">
      <c r="A185" s="45"/>
      <c r="B185" s="700" t="s">
        <v>85</v>
      </c>
      <c r="C185" s="45"/>
      <c r="D185" s="587"/>
      <c r="E185" s="45"/>
      <c r="F185" s="45"/>
    </row>
    <row r="186" spans="1:6" ht="12">
      <c r="A186" s="45"/>
      <c r="B186" s="592" t="s">
        <v>81</v>
      </c>
      <c r="C186" s="45"/>
      <c r="D186" s="587"/>
      <c r="E186" s="45"/>
      <c r="F186" s="45"/>
    </row>
    <row r="187" spans="1:6" ht="12">
      <c r="A187" s="45"/>
      <c r="B187" s="44"/>
      <c r="C187" s="45"/>
      <c r="D187" s="586"/>
      <c r="E187" s="397"/>
      <c r="F187" s="397"/>
    </row>
    <row r="188" spans="1:6" ht="13.5">
      <c r="A188" s="597" t="s">
        <v>216</v>
      </c>
      <c r="B188" s="45" t="s">
        <v>931</v>
      </c>
      <c r="C188" s="597" t="s">
        <v>743</v>
      </c>
      <c r="D188" s="586">
        <v>103</v>
      </c>
      <c r="E188" s="397"/>
      <c r="F188" s="397">
        <f>D188*E188</f>
        <v>0</v>
      </c>
    </row>
    <row r="189" spans="1:6" ht="12">
      <c r="A189" s="45"/>
      <c r="B189" s="45"/>
      <c r="C189" s="45"/>
      <c r="D189" s="586"/>
      <c r="E189" s="397"/>
      <c r="F189" s="397"/>
    </row>
    <row r="190" spans="1:6" ht="13.5">
      <c r="A190" s="597" t="s">
        <v>217</v>
      </c>
      <c r="B190" s="45" t="s">
        <v>797</v>
      </c>
      <c r="C190" s="597" t="s">
        <v>743</v>
      </c>
      <c r="D190" s="586">
        <v>4</v>
      </c>
      <c r="E190" s="397"/>
      <c r="F190" s="397">
        <f>D190*E190</f>
        <v>0</v>
      </c>
    </row>
    <row r="191" spans="1:6" ht="12">
      <c r="A191" s="597"/>
      <c r="B191" s="44"/>
      <c r="C191" s="45"/>
      <c r="D191" s="587"/>
      <c r="E191" s="397"/>
      <c r="F191" s="397"/>
    </row>
    <row r="192" spans="1:6" ht="12">
      <c r="A192" s="597" t="s">
        <v>221</v>
      </c>
      <c r="B192" s="45" t="s">
        <v>221</v>
      </c>
      <c r="C192" s="597" t="s">
        <v>221</v>
      </c>
      <c r="D192" s="586" t="s">
        <v>221</v>
      </c>
      <c r="E192" s="397" t="s">
        <v>221</v>
      </c>
      <c r="F192" s="397" t="s">
        <v>221</v>
      </c>
    </row>
    <row r="193" spans="1:6" ht="12">
      <c r="A193" s="45"/>
      <c r="B193" s="44"/>
      <c r="C193" s="45"/>
      <c r="D193" s="587"/>
      <c r="E193" s="45"/>
      <c r="F193" s="45"/>
    </row>
    <row r="194" spans="1:6" ht="12">
      <c r="A194" s="45"/>
      <c r="B194" s="44"/>
      <c r="C194" s="45"/>
      <c r="D194" s="594"/>
      <c r="E194" s="45"/>
      <c r="F194" s="45"/>
    </row>
    <row r="195" spans="1:6" ht="12">
      <c r="A195" s="45"/>
      <c r="B195" s="44"/>
      <c r="C195" s="45"/>
      <c r="D195" s="594"/>
      <c r="E195" s="45"/>
      <c r="F195" s="45"/>
    </row>
    <row r="196" spans="1:6" ht="12">
      <c r="A196" s="45"/>
      <c r="B196" s="44"/>
      <c r="C196" s="45"/>
      <c r="D196" s="594"/>
      <c r="E196" s="45"/>
      <c r="F196" s="45"/>
    </row>
    <row r="197" spans="1:6" ht="12">
      <c r="A197" s="45"/>
      <c r="B197" s="44"/>
      <c r="C197" s="45"/>
      <c r="D197" s="594"/>
      <c r="E197" s="45"/>
      <c r="F197" s="45"/>
    </row>
    <row r="198" spans="1:6" ht="12">
      <c r="A198" s="45"/>
      <c r="B198" s="44"/>
      <c r="C198" s="45"/>
      <c r="D198" s="594"/>
      <c r="E198" s="45"/>
      <c r="F198" s="45"/>
    </row>
    <row r="199" spans="1:6" ht="12">
      <c r="A199" s="45"/>
      <c r="B199" s="44"/>
      <c r="C199" s="45"/>
      <c r="D199" s="594"/>
      <c r="E199" s="45"/>
      <c r="F199" s="45"/>
    </row>
    <row r="200" spans="1:6" ht="12">
      <c r="A200" s="45"/>
      <c r="B200" s="44"/>
      <c r="C200" s="45"/>
      <c r="D200" s="594"/>
      <c r="E200" s="45"/>
      <c r="F200" s="45"/>
    </row>
    <row r="201" spans="1:6" ht="12">
      <c r="A201" s="45"/>
      <c r="B201" s="44"/>
      <c r="C201" s="45"/>
      <c r="D201" s="594"/>
      <c r="E201" s="45"/>
      <c r="F201" s="45"/>
    </row>
    <row r="202" spans="1:6" ht="12">
      <c r="A202" s="45"/>
      <c r="B202" s="44"/>
      <c r="C202" s="45"/>
      <c r="D202" s="594"/>
      <c r="E202" s="45"/>
      <c r="F202" s="45"/>
    </row>
    <row r="203" spans="1:6" ht="12">
      <c r="A203" s="45"/>
      <c r="B203" s="44"/>
      <c r="C203" s="45"/>
      <c r="D203" s="594"/>
      <c r="E203" s="45"/>
      <c r="F203" s="45"/>
    </row>
    <row r="204" spans="1:6" ht="12">
      <c r="A204" s="45"/>
      <c r="B204" s="44"/>
      <c r="C204" s="45"/>
      <c r="D204" s="594"/>
      <c r="E204" s="45"/>
      <c r="F204" s="45"/>
    </row>
    <row r="205" spans="1:6" ht="12">
      <c r="A205" s="45"/>
      <c r="B205" s="44"/>
      <c r="C205" s="45"/>
      <c r="D205" s="594"/>
      <c r="E205" s="45"/>
      <c r="F205" s="45"/>
    </row>
    <row r="206" spans="1:6" ht="12">
      <c r="A206" s="45"/>
      <c r="B206" s="44"/>
      <c r="C206" s="45"/>
      <c r="D206" s="594"/>
      <c r="E206" s="45"/>
      <c r="F206" s="45"/>
    </row>
    <row r="207" spans="1:6" ht="12">
      <c r="A207" s="45"/>
      <c r="B207" s="44"/>
      <c r="C207" s="45"/>
      <c r="D207" s="594"/>
      <c r="E207" s="45"/>
      <c r="F207" s="45"/>
    </row>
    <row r="208" spans="1:6" ht="12">
      <c r="A208" s="45"/>
      <c r="B208" s="44"/>
      <c r="C208" s="45"/>
      <c r="D208" s="594"/>
      <c r="E208" s="45"/>
      <c r="F208" s="45"/>
    </row>
    <row r="209" spans="1:6" ht="12">
      <c r="A209" s="45"/>
      <c r="B209" s="44"/>
      <c r="C209" s="45"/>
      <c r="D209" s="594"/>
      <c r="E209" s="45"/>
      <c r="F209" s="45"/>
    </row>
    <row r="210" spans="1:6" ht="12">
      <c r="A210" s="45"/>
      <c r="B210" s="44"/>
      <c r="C210" s="45"/>
      <c r="D210" s="594"/>
      <c r="E210" s="45"/>
      <c r="F210" s="45"/>
    </row>
    <row r="211" spans="1:6" ht="12">
      <c r="A211" s="45"/>
      <c r="B211" s="44"/>
      <c r="C211" s="45"/>
      <c r="D211" s="594"/>
      <c r="E211" s="45"/>
      <c r="F211" s="45"/>
    </row>
    <row r="212" spans="1:6" ht="12">
      <c r="A212" s="45"/>
      <c r="B212" s="44"/>
      <c r="C212" s="45"/>
      <c r="D212" s="594"/>
      <c r="E212" s="45"/>
      <c r="F212" s="45"/>
    </row>
    <row r="213" spans="1:6" ht="12">
      <c r="A213" s="45"/>
      <c r="B213" s="44"/>
      <c r="C213" s="45"/>
      <c r="D213" s="594"/>
      <c r="E213" s="45"/>
      <c r="F213" s="45"/>
    </row>
    <row r="214" spans="1:6" ht="12">
      <c r="A214" s="45"/>
      <c r="B214" s="44"/>
      <c r="C214" s="45"/>
      <c r="D214" s="594"/>
      <c r="E214" s="45"/>
      <c r="F214" s="45"/>
    </row>
    <row r="215" spans="1:6" ht="12">
      <c r="A215" s="45"/>
      <c r="B215" s="44"/>
      <c r="C215" s="45"/>
      <c r="D215" s="594"/>
      <c r="E215" s="45"/>
      <c r="F215" s="45"/>
    </row>
    <row r="216" spans="1:6" ht="12">
      <c r="A216" s="45"/>
      <c r="B216" s="44"/>
      <c r="C216" s="45"/>
      <c r="D216" s="594"/>
      <c r="E216" s="45"/>
      <c r="F216" s="45"/>
    </row>
    <row r="217" spans="1:6" ht="12">
      <c r="A217" s="45"/>
      <c r="B217" s="44"/>
      <c r="C217" s="45"/>
      <c r="D217" s="594"/>
      <c r="E217" s="45"/>
      <c r="F217" s="45"/>
    </row>
    <row r="218" spans="1:6" ht="12">
      <c r="A218" s="45"/>
      <c r="B218" s="44"/>
      <c r="C218" s="45"/>
      <c r="D218" s="594"/>
      <c r="E218" s="45"/>
      <c r="F218" s="45"/>
    </row>
    <row r="219" spans="1:6" ht="12">
      <c r="A219" s="45"/>
      <c r="B219" s="44"/>
      <c r="C219" s="45"/>
      <c r="D219" s="594"/>
      <c r="E219" s="45"/>
      <c r="F219" s="45"/>
    </row>
    <row r="220" spans="1:6" ht="12">
      <c r="A220" s="45"/>
      <c r="B220" s="44"/>
      <c r="C220" s="45"/>
      <c r="D220" s="594"/>
      <c r="E220" s="45"/>
      <c r="F220" s="45"/>
    </row>
    <row r="221" spans="1:6" ht="12">
      <c r="A221" s="45"/>
      <c r="B221" s="44"/>
      <c r="C221" s="45"/>
      <c r="D221" s="594"/>
      <c r="E221" s="45"/>
      <c r="F221" s="45"/>
    </row>
    <row r="222" spans="1:6" ht="12">
      <c r="A222" s="45"/>
      <c r="B222" s="44"/>
      <c r="C222" s="45"/>
      <c r="D222" s="594"/>
      <c r="E222" s="45"/>
      <c r="F222" s="45"/>
    </row>
    <row r="223" spans="1:6" ht="12">
      <c r="A223" s="45"/>
      <c r="B223" s="44"/>
      <c r="C223" s="45"/>
      <c r="D223" s="594"/>
      <c r="E223" s="45"/>
      <c r="F223" s="45"/>
    </row>
    <row r="224" spans="1:6" ht="12">
      <c r="A224" s="45"/>
      <c r="B224" s="44"/>
      <c r="C224" s="45"/>
      <c r="D224" s="594"/>
      <c r="E224" s="45"/>
      <c r="F224" s="45"/>
    </row>
    <row r="225" spans="1:6" ht="12">
      <c r="A225" s="45"/>
      <c r="B225" s="44"/>
      <c r="C225" s="45"/>
      <c r="D225" s="594"/>
      <c r="E225" s="45"/>
      <c r="F225" s="45"/>
    </row>
    <row r="226" spans="1:6" ht="12">
      <c r="A226" s="45"/>
      <c r="B226" s="44"/>
      <c r="C226" s="45"/>
      <c r="D226" s="594"/>
      <c r="E226" s="45"/>
      <c r="F226" s="45"/>
    </row>
    <row r="227" spans="1:6" ht="12">
      <c r="A227" s="45"/>
      <c r="B227" s="44"/>
      <c r="C227" s="45"/>
      <c r="D227" s="594"/>
      <c r="E227" s="45"/>
      <c r="F227" s="45"/>
    </row>
    <row r="228" spans="1:6" ht="12">
      <c r="A228" s="623"/>
      <c r="B228" s="609"/>
      <c r="C228" s="623"/>
      <c r="D228" s="624"/>
      <c r="E228" s="623"/>
      <c r="F228" s="623"/>
    </row>
    <row r="229" spans="1:6" ht="12">
      <c r="A229" s="644"/>
      <c r="B229" s="602" t="s">
        <v>433</v>
      </c>
      <c r="C229" s="644"/>
      <c r="D229" s="645"/>
      <c r="E229" s="644"/>
      <c r="F229" s="707">
        <f>SUM(F187:F227)</f>
        <v>0</v>
      </c>
    </row>
    <row r="230" spans="1:6" ht="12">
      <c r="A230" s="451"/>
      <c r="B230" s="615" t="s">
        <v>1004</v>
      </c>
      <c r="C230" s="451"/>
      <c r="D230" s="587"/>
      <c r="E230" s="451"/>
      <c r="F230" s="451"/>
    </row>
    <row r="231" spans="1:6" ht="12">
      <c r="A231" s="449"/>
      <c r="B231" s="683"/>
      <c r="C231" s="600"/>
      <c r="D231" s="616"/>
      <c r="E231" s="449"/>
      <c r="F231" s="449"/>
    </row>
    <row r="232" spans="1:6" ht="12">
      <c r="A232" s="619"/>
      <c r="B232" s="619"/>
      <c r="C232" s="619"/>
      <c r="D232" s="620"/>
      <c r="E232" s="619"/>
      <c r="F232" s="621"/>
    </row>
    <row r="233" spans="1:6" ht="12">
      <c r="A233" s="979" t="s">
        <v>210</v>
      </c>
      <c r="B233" s="979" t="s">
        <v>211</v>
      </c>
      <c r="C233" s="979" t="s">
        <v>212</v>
      </c>
      <c r="D233" s="979" t="s">
        <v>213</v>
      </c>
      <c r="E233" s="979" t="s">
        <v>214</v>
      </c>
      <c r="F233" s="601" t="s">
        <v>215</v>
      </c>
    </row>
    <row r="234" spans="1:6" ht="12">
      <c r="A234" s="980"/>
      <c r="B234" s="980"/>
      <c r="C234" s="980"/>
      <c r="D234" s="980"/>
      <c r="E234" s="980"/>
      <c r="F234" s="602" t="s">
        <v>0</v>
      </c>
    </row>
    <row r="235" spans="1:6" ht="12">
      <c r="A235" s="664"/>
      <c r="B235" s="672"/>
      <c r="C235" s="392"/>
      <c r="D235" s="437"/>
      <c r="E235" s="666"/>
      <c r="F235" s="666"/>
    </row>
    <row r="236" spans="1:6" ht="12">
      <c r="A236" s="45"/>
      <c r="B236" s="606" t="s">
        <v>119</v>
      </c>
      <c r="C236" s="45"/>
      <c r="D236" s="594"/>
      <c r="E236" s="45"/>
      <c r="F236" s="45"/>
    </row>
    <row r="237" spans="1:6" ht="12">
      <c r="A237" s="45"/>
      <c r="B237" s="451"/>
      <c r="C237" s="597"/>
      <c r="D237" s="589"/>
      <c r="E237" s="45"/>
      <c r="F237" s="45"/>
    </row>
    <row r="238" spans="1:6" ht="12">
      <c r="A238" s="45"/>
      <c r="B238" s="663" t="s">
        <v>496</v>
      </c>
      <c r="C238" s="45"/>
      <c r="D238" s="587"/>
      <c r="E238" s="45"/>
      <c r="F238" s="45"/>
    </row>
    <row r="239" spans="1:6" ht="12">
      <c r="A239" s="664"/>
      <c r="B239" s="384"/>
      <c r="C239" s="392"/>
      <c r="D239" s="437"/>
      <c r="E239" s="397"/>
      <c r="F239" s="666"/>
    </row>
    <row r="240" spans="1:6" ht="12">
      <c r="A240" s="664"/>
      <c r="B240" s="384" t="s">
        <v>235</v>
      </c>
      <c r="C240" s="392"/>
      <c r="D240" s="437"/>
      <c r="E240" s="397"/>
      <c r="F240" s="666"/>
    </row>
    <row r="241" spans="1:6" ht="12">
      <c r="A241" s="664"/>
      <c r="B241" s="384"/>
      <c r="C241" s="392"/>
      <c r="D241" s="437"/>
      <c r="E241" s="397"/>
      <c r="F241" s="666"/>
    </row>
    <row r="242" spans="1:6" ht="45.75">
      <c r="A242" s="738" t="s">
        <v>216</v>
      </c>
      <c r="B242" s="759" t="s">
        <v>799</v>
      </c>
      <c r="C242" s="392" t="s">
        <v>266</v>
      </c>
      <c r="D242" s="393">
        <v>2</v>
      </c>
      <c r="E242" s="397"/>
      <c r="F242" s="397">
        <f>D242*E242</f>
        <v>0</v>
      </c>
    </row>
    <row r="243" spans="1:6" ht="12">
      <c r="A243" s="664"/>
      <c r="B243" s="395"/>
      <c r="C243" s="392"/>
      <c r="D243" s="437"/>
      <c r="E243" s="397"/>
      <c r="F243" s="397"/>
    </row>
    <row r="244" spans="1:6" ht="12">
      <c r="A244" s="664" t="s">
        <v>217</v>
      </c>
      <c r="B244" s="395" t="s">
        <v>800</v>
      </c>
      <c r="C244" s="392" t="s">
        <v>266</v>
      </c>
      <c r="D244" s="393">
        <v>3</v>
      </c>
      <c r="E244" s="397"/>
      <c r="F244" s="397">
        <f>D244*E244</f>
        <v>0</v>
      </c>
    </row>
    <row r="245" spans="1:6" ht="12">
      <c r="A245" s="664"/>
      <c r="B245" s="395"/>
      <c r="C245" s="392"/>
      <c r="D245" s="437"/>
      <c r="E245" s="397"/>
      <c r="F245" s="397"/>
    </row>
    <row r="246" spans="1:6" ht="12">
      <c r="A246" s="664" t="s">
        <v>221</v>
      </c>
      <c r="B246" s="538" t="s">
        <v>801</v>
      </c>
      <c r="C246" s="392" t="s">
        <v>221</v>
      </c>
      <c r="D246" s="393" t="s">
        <v>221</v>
      </c>
      <c r="E246" s="397"/>
      <c r="F246" s="397" t="s">
        <v>221</v>
      </c>
    </row>
    <row r="247" spans="1:6" ht="12">
      <c r="A247" s="664"/>
      <c r="B247" s="395"/>
      <c r="C247" s="392"/>
      <c r="D247" s="437"/>
      <c r="E247" s="397"/>
      <c r="F247" s="397"/>
    </row>
    <row r="248" spans="1:6" ht="12">
      <c r="A248" s="664" t="s">
        <v>218</v>
      </c>
      <c r="B248" s="395" t="s">
        <v>802</v>
      </c>
      <c r="C248" s="392" t="s">
        <v>266</v>
      </c>
      <c r="D248" s="393">
        <v>2</v>
      </c>
      <c r="E248" s="397"/>
      <c r="F248" s="397">
        <f>D248*E248</f>
        <v>0</v>
      </c>
    </row>
    <row r="249" spans="1:6" ht="12">
      <c r="A249" s="664"/>
      <c r="B249" s="395"/>
      <c r="C249" s="392"/>
      <c r="D249" s="437"/>
      <c r="E249" s="397"/>
      <c r="F249" s="397"/>
    </row>
    <row r="250" spans="1:6" ht="12">
      <c r="A250" s="664" t="s">
        <v>221</v>
      </c>
      <c r="B250" s="538" t="s">
        <v>736</v>
      </c>
      <c r="C250" s="392" t="s">
        <v>221</v>
      </c>
      <c r="D250" s="393" t="s">
        <v>221</v>
      </c>
      <c r="E250" s="397"/>
      <c r="F250" s="397" t="s">
        <v>731</v>
      </c>
    </row>
    <row r="251" spans="1:6" ht="12">
      <c r="A251" s="664"/>
      <c r="B251" s="395"/>
      <c r="C251" s="392"/>
      <c r="D251" s="393"/>
      <c r="E251" s="397"/>
      <c r="F251" s="397"/>
    </row>
    <row r="252" spans="1:6" ht="22.5">
      <c r="A252" s="664" t="s">
        <v>219</v>
      </c>
      <c r="B252" s="582" t="s">
        <v>798</v>
      </c>
      <c r="C252" s="597" t="s">
        <v>743</v>
      </c>
      <c r="D252" s="456">
        <v>12</v>
      </c>
      <c r="E252" s="517"/>
      <c r="F252" s="397">
        <f>D252*E252</f>
        <v>0</v>
      </c>
    </row>
    <row r="253" spans="1:6" ht="12">
      <c r="A253" s="664" t="s">
        <v>221</v>
      </c>
      <c r="B253" s="395" t="s">
        <v>719</v>
      </c>
      <c r="C253" s="392" t="s">
        <v>730</v>
      </c>
      <c r="D253" s="393" t="s">
        <v>221</v>
      </c>
      <c r="E253" s="397"/>
      <c r="F253" s="397" t="s">
        <v>221</v>
      </c>
    </row>
    <row r="254" spans="1:6" ht="12">
      <c r="A254" s="664" t="s">
        <v>221</v>
      </c>
      <c r="B254" s="671" t="s">
        <v>574</v>
      </c>
      <c r="C254" s="456"/>
      <c r="D254" s="583"/>
      <c r="E254" s="517"/>
      <c r="F254" s="584"/>
    </row>
    <row r="255" spans="1:6" ht="12">
      <c r="A255" s="664"/>
      <c r="B255" s="582"/>
      <c r="C255" s="456"/>
      <c r="D255" s="456"/>
      <c r="E255" s="517"/>
      <c r="F255" s="397"/>
    </row>
    <row r="256" spans="1:6" ht="12">
      <c r="A256" s="664" t="s">
        <v>220</v>
      </c>
      <c r="B256" s="561" t="s">
        <v>804</v>
      </c>
      <c r="C256" s="456"/>
      <c r="D256" s="688"/>
      <c r="E256" s="635"/>
      <c r="F256" s="397"/>
    </row>
    <row r="257" spans="1:6" ht="12">
      <c r="A257" s="664"/>
      <c r="B257" s="561" t="s">
        <v>804</v>
      </c>
      <c r="C257" s="456"/>
      <c r="D257" s="688"/>
      <c r="E257" s="635"/>
      <c r="F257" s="397"/>
    </row>
    <row r="258" spans="1:6" ht="12">
      <c r="A258" s="664" t="s">
        <v>221</v>
      </c>
      <c r="B258" s="395" t="s">
        <v>805</v>
      </c>
      <c r="C258" s="392" t="s">
        <v>266</v>
      </c>
      <c r="D258" s="393">
        <v>2</v>
      </c>
      <c r="E258" s="397"/>
      <c r="F258" s="397">
        <f>D258*E258</f>
        <v>0</v>
      </c>
    </row>
    <row r="259" spans="1:6" ht="12">
      <c r="A259" s="664" t="s">
        <v>221</v>
      </c>
      <c r="B259" s="395" t="s">
        <v>221</v>
      </c>
      <c r="C259" s="392" t="s">
        <v>221</v>
      </c>
      <c r="D259" s="393" t="s">
        <v>221</v>
      </c>
      <c r="E259" s="397"/>
      <c r="F259" s="397" t="s">
        <v>221</v>
      </c>
    </row>
    <row r="260" spans="1:6" ht="12">
      <c r="A260" s="664" t="s">
        <v>222</v>
      </c>
      <c r="B260" s="395" t="s">
        <v>806</v>
      </c>
      <c r="C260" s="392" t="s">
        <v>266</v>
      </c>
      <c r="D260" s="393">
        <v>1</v>
      </c>
      <c r="E260" s="397"/>
      <c r="F260" s="397">
        <f>D260*E260</f>
        <v>0</v>
      </c>
    </row>
    <row r="261" spans="1:6" ht="12">
      <c r="A261" s="664"/>
      <c r="B261" s="395" t="s">
        <v>221</v>
      </c>
      <c r="C261" s="392" t="s">
        <v>221</v>
      </c>
      <c r="D261" s="393" t="s">
        <v>221</v>
      </c>
      <c r="E261" s="397"/>
      <c r="F261" s="397" t="s">
        <v>221</v>
      </c>
    </row>
    <row r="262" spans="1:6" ht="12">
      <c r="A262" s="664" t="s">
        <v>223</v>
      </c>
      <c r="B262" s="395" t="s">
        <v>807</v>
      </c>
      <c r="C262" s="392" t="s">
        <v>266</v>
      </c>
      <c r="D262" s="393">
        <v>1</v>
      </c>
      <c r="E262" s="397"/>
      <c r="F262" s="397">
        <f>D262*E262</f>
        <v>0</v>
      </c>
    </row>
    <row r="263" spans="1:6" ht="12">
      <c r="A263" s="664" t="s">
        <v>221</v>
      </c>
      <c r="B263" s="395"/>
      <c r="C263" s="392" t="s">
        <v>221</v>
      </c>
      <c r="D263" s="437" t="s">
        <v>221</v>
      </c>
      <c r="E263" s="665"/>
      <c r="F263" s="397" t="s">
        <v>221</v>
      </c>
    </row>
    <row r="264" spans="1:6" ht="12">
      <c r="A264" s="738" t="s">
        <v>811</v>
      </c>
      <c r="B264" s="395" t="s">
        <v>808</v>
      </c>
      <c r="C264" s="392" t="s">
        <v>266</v>
      </c>
      <c r="D264" s="393">
        <v>1</v>
      </c>
      <c r="E264" s="397"/>
      <c r="F264" s="397">
        <f>D264*E264</f>
        <v>0</v>
      </c>
    </row>
    <row r="265" spans="1:6" ht="12">
      <c r="A265" s="664"/>
      <c r="B265" s="395" t="s">
        <v>221</v>
      </c>
      <c r="C265" s="392" t="s">
        <v>221</v>
      </c>
      <c r="D265" s="393" t="s">
        <v>221</v>
      </c>
      <c r="E265" s="397"/>
      <c r="F265" s="397" t="s">
        <v>221</v>
      </c>
    </row>
    <row r="266" spans="1:6" ht="12">
      <c r="A266" s="664" t="s">
        <v>270</v>
      </c>
      <c r="B266" s="395" t="s">
        <v>812</v>
      </c>
      <c r="C266" s="392" t="s">
        <v>266</v>
      </c>
      <c r="D266" s="393">
        <v>1</v>
      </c>
      <c r="E266" s="397"/>
      <c r="F266" s="397">
        <f>D266*E266</f>
        <v>0</v>
      </c>
    </row>
    <row r="267" spans="1:6" ht="12">
      <c r="A267" s="664"/>
      <c r="B267" s="230" t="s">
        <v>221</v>
      </c>
      <c r="C267" s="231" t="s">
        <v>221</v>
      </c>
      <c r="D267" s="232" t="s">
        <v>221</v>
      </c>
      <c r="E267" s="91"/>
      <c r="F267" s="91" t="s">
        <v>221</v>
      </c>
    </row>
    <row r="268" spans="1:6" ht="12">
      <c r="A268" s="664" t="s">
        <v>225</v>
      </c>
      <c r="B268" s="230" t="s">
        <v>809</v>
      </c>
      <c r="C268" s="231" t="s">
        <v>266</v>
      </c>
      <c r="D268" s="232">
        <v>2</v>
      </c>
      <c r="E268" s="91"/>
      <c r="F268" s="91">
        <f>D268*E268</f>
        <v>0</v>
      </c>
    </row>
    <row r="269" spans="1:6" ht="12">
      <c r="A269" s="664"/>
      <c r="B269" s="395" t="s">
        <v>221</v>
      </c>
      <c r="C269" s="392" t="s">
        <v>725</v>
      </c>
      <c r="D269" s="393" t="s">
        <v>221</v>
      </c>
      <c r="E269" s="397"/>
      <c r="F269" s="397" t="s">
        <v>221</v>
      </c>
    </row>
    <row r="270" spans="1:6" ht="12">
      <c r="A270" s="664" t="s">
        <v>229</v>
      </c>
      <c r="B270" s="230" t="s">
        <v>810</v>
      </c>
      <c r="C270" s="231" t="s">
        <v>266</v>
      </c>
      <c r="D270" s="232">
        <v>3</v>
      </c>
      <c r="E270" s="321"/>
      <c r="F270" s="91">
        <f>D270*E270</f>
        <v>0</v>
      </c>
    </row>
    <row r="271" spans="1:6" ht="12">
      <c r="A271" s="278" t="s">
        <v>727</v>
      </c>
      <c r="B271" s="230" t="s">
        <v>221</v>
      </c>
      <c r="C271" s="231" t="s">
        <v>728</v>
      </c>
      <c r="D271" s="232" t="s">
        <v>726</v>
      </c>
      <c r="E271" s="321"/>
      <c r="F271" s="91" t="s">
        <v>221</v>
      </c>
    </row>
    <row r="272" spans="1:6" ht="12">
      <c r="A272" s="385"/>
      <c r="B272" s="290"/>
      <c r="C272" s="386"/>
      <c r="D272" s="387"/>
      <c r="E272" s="388"/>
      <c r="F272" s="155"/>
    </row>
    <row r="273" spans="1:6" ht="12">
      <c r="A273" s="325"/>
      <c r="B273" s="368" t="s">
        <v>226</v>
      </c>
      <c r="C273" s="266"/>
      <c r="D273" s="326"/>
      <c r="E273" s="366"/>
      <c r="F273" s="367">
        <f>SUM(F242:F271)</f>
        <v>0</v>
      </c>
    </row>
    <row r="274" spans="1:6" ht="12">
      <c r="A274" s="36"/>
      <c r="B274" s="615" t="s">
        <v>686</v>
      </c>
      <c r="C274" s="36"/>
      <c r="D274" s="213"/>
      <c r="E274" s="37"/>
      <c r="F274" s="251" t="s">
        <v>221</v>
      </c>
    </row>
    <row r="275" spans="1:6" ht="12">
      <c r="A275" s="253"/>
      <c r="B275" s="615" t="s">
        <v>221</v>
      </c>
      <c r="C275" s="21"/>
      <c r="D275" s="205"/>
      <c r="E275" s="21"/>
      <c r="F275" s="789"/>
    </row>
    <row r="276" spans="1:6" ht="12">
      <c r="A276" s="979" t="s">
        <v>210</v>
      </c>
      <c r="B276" s="979" t="s">
        <v>211</v>
      </c>
      <c r="C276" s="979" t="s">
        <v>212</v>
      </c>
      <c r="D276" s="979" t="s">
        <v>213</v>
      </c>
      <c r="E276" s="979" t="s">
        <v>214</v>
      </c>
      <c r="F276" s="601" t="s">
        <v>215</v>
      </c>
    </row>
    <row r="277" spans="1:6" ht="12">
      <c r="A277" s="980"/>
      <c r="B277" s="980"/>
      <c r="C277" s="980"/>
      <c r="D277" s="980"/>
      <c r="E277" s="980"/>
      <c r="F277" s="602" t="s">
        <v>0</v>
      </c>
    </row>
    <row r="278" spans="1:6" ht="12">
      <c r="A278" s="664"/>
      <c r="B278" s="538" t="s">
        <v>627</v>
      </c>
      <c r="C278" s="392"/>
      <c r="D278" s="437"/>
      <c r="E278" s="397"/>
      <c r="F278" s="397"/>
    </row>
    <row r="279" spans="1:6" ht="22.5">
      <c r="A279" s="738" t="s">
        <v>216</v>
      </c>
      <c r="B279" s="436" t="s">
        <v>712</v>
      </c>
      <c r="C279" s="392" t="s">
        <v>228</v>
      </c>
      <c r="D279" s="393">
        <v>40</v>
      </c>
      <c r="E279" s="397"/>
      <c r="F279" s="397">
        <f>D279*E279</f>
        <v>0</v>
      </c>
    </row>
    <row r="280" spans="1:6" ht="12">
      <c r="A280" s="696"/>
      <c r="B280" s="582"/>
      <c r="C280" s="456"/>
      <c r="D280" s="583"/>
      <c r="E280" s="517"/>
      <c r="F280" s="584" t="s">
        <v>221</v>
      </c>
    </row>
    <row r="281" spans="1:6" ht="12">
      <c r="A281" s="696"/>
      <c r="B281" s="585" t="s">
        <v>488</v>
      </c>
      <c r="C281" s="456"/>
      <c r="D281" s="583"/>
      <c r="E281" s="517"/>
      <c r="F281" s="584" t="s">
        <v>221</v>
      </c>
    </row>
    <row r="282" spans="1:6" ht="12">
      <c r="A282" s="696"/>
      <c r="B282" s="582"/>
      <c r="C282" s="456"/>
      <c r="D282" s="583"/>
      <c r="E282" s="517"/>
      <c r="F282" s="584" t="s">
        <v>221</v>
      </c>
    </row>
    <row r="283" spans="1:6" ht="13.5">
      <c r="A283" s="696" t="s">
        <v>217</v>
      </c>
      <c r="B283" s="582" t="s">
        <v>580</v>
      </c>
      <c r="C283" s="456" t="s">
        <v>743</v>
      </c>
      <c r="D283" s="456">
        <v>202</v>
      </c>
      <c r="E283" s="517"/>
      <c r="F283" s="584">
        <f>D283*E283</f>
        <v>0</v>
      </c>
    </row>
    <row r="284" spans="1:6" ht="12">
      <c r="A284" s="696"/>
      <c r="B284" s="561"/>
      <c r="C284" s="456"/>
      <c r="D284" s="496"/>
      <c r="E284" s="517"/>
      <c r="F284" s="740"/>
    </row>
    <row r="285" spans="1:6" ht="12">
      <c r="A285" s="696" t="s">
        <v>221</v>
      </c>
      <c r="B285" s="561" t="s">
        <v>221</v>
      </c>
      <c r="C285" s="456" t="s">
        <v>221</v>
      </c>
      <c r="D285" s="456" t="s">
        <v>221</v>
      </c>
      <c r="E285" s="517" t="s">
        <v>221</v>
      </c>
      <c r="F285" s="584" t="s">
        <v>221</v>
      </c>
    </row>
    <row r="286" spans="1:6" ht="12">
      <c r="A286" s="597"/>
      <c r="B286" s="586"/>
      <c r="C286" s="45"/>
      <c r="D286" s="587"/>
      <c r="E286" s="45"/>
      <c r="F286" s="588"/>
    </row>
    <row r="287" spans="1:6" ht="12">
      <c r="A287" s="597"/>
      <c r="B287" s="451"/>
      <c r="C287" s="45"/>
      <c r="D287" s="589"/>
      <c r="E287" s="45"/>
      <c r="F287" s="702"/>
    </row>
    <row r="288" spans="1:6" ht="12">
      <c r="A288" s="597"/>
      <c r="B288" s="586" t="s">
        <v>1007</v>
      </c>
      <c r="C288" s="45"/>
      <c r="D288" s="587"/>
      <c r="E288" s="45"/>
      <c r="F288" s="591">
        <f>SUM(F279:F285)</f>
        <v>0</v>
      </c>
    </row>
    <row r="289" spans="1:6" ht="12">
      <c r="A289" s="597"/>
      <c r="B289" s="592"/>
      <c r="C289" s="593"/>
      <c r="D289" s="594"/>
      <c r="E289" s="45"/>
      <c r="F289" s="595"/>
    </row>
    <row r="290" spans="1:6" ht="12">
      <c r="A290" s="597"/>
      <c r="B290" s="592"/>
      <c r="C290" s="593"/>
      <c r="D290" s="594"/>
      <c r="E290" s="45"/>
      <c r="F290" s="596"/>
    </row>
    <row r="291" spans="1:6" ht="12">
      <c r="A291" s="597"/>
      <c r="B291" s="592"/>
      <c r="C291" s="593"/>
      <c r="D291" s="594"/>
      <c r="E291" s="45"/>
      <c r="F291" s="596"/>
    </row>
    <row r="292" spans="1:6" ht="12">
      <c r="A292" s="597"/>
      <c r="B292" s="597" t="s">
        <v>1005</v>
      </c>
      <c r="C292" s="593"/>
      <c r="D292" s="594"/>
      <c r="E292" s="45"/>
      <c r="F292" s="598">
        <f>F273</f>
        <v>0</v>
      </c>
    </row>
    <row r="293" spans="1:6" ht="12">
      <c r="A293" s="597"/>
      <c r="B293" s="599"/>
      <c r="C293" s="593"/>
      <c r="D293" s="594"/>
      <c r="E293" s="45"/>
      <c r="F293" s="596"/>
    </row>
    <row r="294" spans="1:6" ht="12">
      <c r="A294" s="597"/>
      <c r="B294" s="597" t="s">
        <v>1006</v>
      </c>
      <c r="C294" s="593"/>
      <c r="D294" s="594"/>
      <c r="E294" s="45"/>
      <c r="F294" s="397">
        <f>F288</f>
        <v>0</v>
      </c>
    </row>
    <row r="295" spans="1:6" ht="12">
      <c r="A295" s="597"/>
      <c r="B295" s="600"/>
      <c r="C295" s="593"/>
      <c r="D295" s="594"/>
      <c r="E295" s="45"/>
      <c r="F295" s="397"/>
    </row>
    <row r="296" spans="1:6" ht="12">
      <c r="A296" s="597"/>
      <c r="B296" s="600"/>
      <c r="C296" s="593"/>
      <c r="D296" s="594"/>
      <c r="E296" s="45"/>
      <c r="F296" s="397"/>
    </row>
    <row r="297" spans="1:6" ht="12">
      <c r="A297" s="597"/>
      <c r="B297" s="600"/>
      <c r="C297" s="593"/>
      <c r="D297" s="594"/>
      <c r="E297" s="45"/>
      <c r="F297" s="397"/>
    </row>
    <row r="298" spans="1:6" ht="12">
      <c r="A298" s="597"/>
      <c r="B298" s="600"/>
      <c r="C298" s="593"/>
      <c r="D298" s="594"/>
      <c r="E298" s="45"/>
      <c r="F298" s="397"/>
    </row>
    <row r="299" spans="1:6" ht="12">
      <c r="A299" s="597"/>
      <c r="B299" s="600"/>
      <c r="C299" s="593"/>
      <c r="D299" s="594"/>
      <c r="E299" s="45"/>
      <c r="F299" s="397"/>
    </row>
    <row r="300" spans="1:6" ht="12">
      <c r="A300" s="597"/>
      <c r="B300" s="600"/>
      <c r="C300" s="593"/>
      <c r="D300" s="594"/>
      <c r="E300" s="45"/>
      <c r="F300" s="397"/>
    </row>
    <row r="301" spans="1:6" ht="12">
      <c r="A301" s="597"/>
      <c r="B301" s="600"/>
      <c r="C301" s="593"/>
      <c r="D301" s="594"/>
      <c r="E301" s="45"/>
      <c r="F301" s="397"/>
    </row>
    <row r="302" spans="1:6" ht="12">
      <c r="A302" s="597"/>
      <c r="B302" s="600"/>
      <c r="C302" s="593"/>
      <c r="D302" s="594"/>
      <c r="E302" s="45"/>
      <c r="F302" s="397"/>
    </row>
    <row r="303" spans="1:6" ht="12">
      <c r="A303" s="597"/>
      <c r="B303" s="600"/>
      <c r="C303" s="593"/>
      <c r="D303" s="594"/>
      <c r="E303" s="45"/>
      <c r="F303" s="397"/>
    </row>
    <row r="304" spans="1:6" ht="12">
      <c r="A304" s="597"/>
      <c r="B304" s="600"/>
      <c r="C304" s="593"/>
      <c r="D304" s="594"/>
      <c r="E304" s="45"/>
      <c r="F304" s="397"/>
    </row>
    <row r="305" spans="1:6" ht="12">
      <c r="A305" s="597"/>
      <c r="B305" s="600"/>
      <c r="C305" s="593"/>
      <c r="D305" s="594"/>
      <c r="E305" s="45"/>
      <c r="F305" s="397"/>
    </row>
    <row r="306" spans="1:6" ht="12">
      <c r="A306" s="597"/>
      <c r="B306" s="600"/>
      <c r="C306" s="593"/>
      <c r="D306" s="594"/>
      <c r="E306" s="45"/>
      <c r="F306" s="397"/>
    </row>
    <row r="307" spans="1:6" ht="12">
      <c r="A307" s="597"/>
      <c r="B307" s="600"/>
      <c r="C307" s="593"/>
      <c r="D307" s="594"/>
      <c r="E307" s="45"/>
      <c r="F307" s="397"/>
    </row>
    <row r="308" spans="1:6" ht="12">
      <c r="A308" s="597"/>
      <c r="B308" s="600"/>
      <c r="C308" s="593"/>
      <c r="D308" s="594"/>
      <c r="E308" s="45"/>
      <c r="F308" s="397"/>
    </row>
    <row r="309" spans="1:6" ht="12">
      <c r="A309" s="597"/>
      <c r="B309" s="600"/>
      <c r="C309" s="593"/>
      <c r="D309" s="594"/>
      <c r="E309" s="45"/>
      <c r="F309" s="397"/>
    </row>
    <row r="310" spans="1:6" ht="12">
      <c r="A310" s="597"/>
      <c r="B310" s="600"/>
      <c r="C310" s="593"/>
      <c r="D310" s="594"/>
      <c r="E310" s="45"/>
      <c r="F310" s="397"/>
    </row>
    <row r="311" spans="1:6" ht="12">
      <c r="A311" s="597"/>
      <c r="B311" s="600"/>
      <c r="C311" s="593"/>
      <c r="D311" s="594"/>
      <c r="E311" s="45"/>
      <c r="F311" s="397"/>
    </row>
    <row r="312" spans="1:6" ht="12">
      <c r="A312" s="597"/>
      <c r="B312" s="600"/>
      <c r="C312" s="593"/>
      <c r="D312" s="594"/>
      <c r="E312" s="45"/>
      <c r="F312" s="397"/>
    </row>
    <row r="313" spans="1:6" ht="12">
      <c r="A313" s="597"/>
      <c r="B313" s="600"/>
      <c r="C313" s="593"/>
      <c r="D313" s="594"/>
      <c r="E313" s="45"/>
      <c r="F313" s="397"/>
    </row>
    <row r="314" spans="1:6" ht="12">
      <c r="A314" s="597"/>
      <c r="B314" s="600"/>
      <c r="C314" s="593"/>
      <c r="D314" s="594"/>
      <c r="E314" s="45"/>
      <c r="F314" s="397"/>
    </row>
    <row r="315" spans="1:6" ht="12">
      <c r="A315" s="597"/>
      <c r="B315" s="600"/>
      <c r="C315" s="593"/>
      <c r="D315" s="594"/>
      <c r="E315" s="45"/>
      <c r="F315" s="397"/>
    </row>
    <row r="316" spans="1:6" ht="12">
      <c r="A316" s="597"/>
      <c r="B316" s="600"/>
      <c r="C316" s="593"/>
      <c r="D316" s="594"/>
      <c r="E316" s="45"/>
      <c r="F316" s="397"/>
    </row>
    <row r="317" spans="1:6" ht="12">
      <c r="A317" s="597"/>
      <c r="B317" s="600"/>
      <c r="C317" s="593"/>
      <c r="D317" s="594"/>
      <c r="E317" s="45"/>
      <c r="F317" s="397"/>
    </row>
    <row r="318" spans="1:6" ht="12">
      <c r="A318" s="597"/>
      <c r="B318" s="600"/>
      <c r="C318" s="593"/>
      <c r="D318" s="594"/>
      <c r="E318" s="45"/>
      <c r="F318" s="397"/>
    </row>
    <row r="319" spans="1:6" ht="12">
      <c r="A319" s="597"/>
      <c r="B319" s="600"/>
      <c r="C319" s="593"/>
      <c r="D319" s="594"/>
      <c r="E319" s="45"/>
      <c r="F319" s="397"/>
    </row>
    <row r="320" spans="1:6" ht="12">
      <c r="A320" s="597"/>
      <c r="B320" s="600"/>
      <c r="C320" s="593"/>
      <c r="D320" s="594"/>
      <c r="E320" s="45"/>
      <c r="F320" s="397"/>
    </row>
    <row r="321" spans="1:6" ht="12">
      <c r="A321" s="597"/>
      <c r="B321" s="451"/>
      <c r="C321" s="593"/>
      <c r="D321" s="605"/>
      <c r="E321" s="45"/>
      <c r="F321" s="397"/>
    </row>
    <row r="322" spans="1:6" ht="12">
      <c r="A322" s="684"/>
      <c r="B322" s="695"/>
      <c r="C322" s="456"/>
      <c r="D322" s="583"/>
      <c r="E322" s="690"/>
      <c r="F322" s="691"/>
    </row>
    <row r="323" spans="1:6" ht="12">
      <c r="A323" s="741"/>
      <c r="B323" s="742"/>
      <c r="C323" s="439"/>
      <c r="D323" s="721"/>
      <c r="E323" s="743"/>
      <c r="F323" s="744"/>
    </row>
    <row r="324" spans="1:6" ht="12">
      <c r="A324" s="745"/>
      <c r="B324" s="602" t="s">
        <v>433</v>
      </c>
      <c r="C324" s="673"/>
      <c r="D324" s="722"/>
      <c r="E324" s="746"/>
      <c r="F324" s="658">
        <f>SUM(F291:F296)</f>
        <v>0</v>
      </c>
    </row>
    <row r="325" spans="1:6" ht="12">
      <c r="A325" s="747"/>
      <c r="B325" s="994" t="s">
        <v>1008</v>
      </c>
      <c r="C325" s="688"/>
      <c r="D325" s="496"/>
      <c r="E325" s="748"/>
      <c r="F325" s="749"/>
    </row>
    <row r="326" spans="1:6" ht="12">
      <c r="A326" s="747"/>
      <c r="B326" s="683"/>
      <c r="C326" s="688"/>
      <c r="D326" s="496"/>
      <c r="E326" s="748"/>
      <c r="F326" s="749"/>
    </row>
    <row r="327" spans="1:6" ht="12">
      <c r="A327" s="619"/>
      <c r="B327" s="619"/>
      <c r="C327" s="619"/>
      <c r="D327" s="620"/>
      <c r="E327" s="619"/>
      <c r="F327" s="621"/>
    </row>
    <row r="328" spans="1:6" ht="12">
      <c r="A328" s="979" t="s">
        <v>210</v>
      </c>
      <c r="B328" s="979" t="s">
        <v>211</v>
      </c>
      <c r="C328" s="979" t="s">
        <v>212</v>
      </c>
      <c r="D328" s="979" t="s">
        <v>213</v>
      </c>
      <c r="E328" s="979" t="s">
        <v>214</v>
      </c>
      <c r="F328" s="601" t="s">
        <v>215</v>
      </c>
    </row>
    <row r="329" spans="1:6" ht="12">
      <c r="A329" s="980"/>
      <c r="B329" s="980"/>
      <c r="C329" s="980"/>
      <c r="D329" s="980"/>
      <c r="E329" s="980"/>
      <c r="F329" s="602" t="s">
        <v>0</v>
      </c>
    </row>
    <row r="330" spans="1:6" ht="12">
      <c r="A330" s="659"/>
      <c r="B330" s="660"/>
      <c r="C330" s="659"/>
      <c r="D330" s="661"/>
      <c r="E330" s="662"/>
      <c r="F330" s="557"/>
    </row>
    <row r="331" spans="1:6" ht="12">
      <c r="A331" s="45"/>
      <c r="B331" s="606" t="s">
        <v>685</v>
      </c>
      <c r="C331" s="45"/>
      <c r="D331" s="594"/>
      <c r="E331" s="45"/>
      <c r="F331" s="45"/>
    </row>
    <row r="332" spans="1:6" ht="12">
      <c r="A332" s="45"/>
      <c r="B332" s="451"/>
      <c r="C332" s="597"/>
      <c r="D332" s="589"/>
      <c r="E332" s="45"/>
      <c r="F332" s="45"/>
    </row>
    <row r="333" spans="1:6" ht="12">
      <c r="A333" s="45"/>
      <c r="B333" s="663" t="s">
        <v>320</v>
      </c>
      <c r="C333" s="45"/>
      <c r="D333" s="587"/>
      <c r="E333" s="45"/>
      <c r="F333" s="45"/>
    </row>
    <row r="334" spans="1:6" ht="12">
      <c r="A334" s="664"/>
      <c r="B334" s="384"/>
      <c r="C334" s="392"/>
      <c r="D334" s="437"/>
      <c r="E334" s="396"/>
      <c r="F334" s="396"/>
    </row>
    <row r="335" spans="1:6" ht="12">
      <c r="A335" s="664"/>
      <c r="B335" s="384" t="s">
        <v>236</v>
      </c>
      <c r="C335" s="392"/>
      <c r="D335" s="437"/>
      <c r="E335" s="665"/>
      <c r="F335" s="666"/>
    </row>
    <row r="336" spans="1:6" ht="12">
      <c r="A336" s="664"/>
      <c r="B336" s="667" t="s">
        <v>221</v>
      </c>
      <c r="C336" s="392"/>
      <c r="D336" s="437"/>
      <c r="E336" s="665"/>
      <c r="F336" s="666"/>
    </row>
    <row r="337" spans="1:6" ht="12">
      <c r="A337" s="664"/>
      <c r="B337" s="532" t="s">
        <v>333</v>
      </c>
      <c r="C337" s="45"/>
      <c r="D337" s="587"/>
      <c r="E337" s="45"/>
      <c r="F337" s="45"/>
    </row>
    <row r="338" spans="1:6" ht="12">
      <c r="A338" s="664"/>
      <c r="B338" s="592"/>
      <c r="C338" s="45"/>
      <c r="D338" s="587"/>
      <c r="E338" s="45"/>
      <c r="F338" s="45"/>
    </row>
    <row r="339" spans="1:6" ht="22.5">
      <c r="A339" s="435" t="s">
        <v>216</v>
      </c>
      <c r="B339" s="670" t="s">
        <v>879</v>
      </c>
      <c r="C339" s="392" t="s">
        <v>334</v>
      </c>
      <c r="D339" s="393">
        <v>2</v>
      </c>
      <c r="E339" s="539"/>
      <c r="F339" s="397">
        <f>D339*E339</f>
        <v>0</v>
      </c>
    </row>
    <row r="340" spans="1:6" ht="12">
      <c r="A340" s="435"/>
      <c r="B340" s="654"/>
      <c r="C340" s="597"/>
      <c r="D340" s="587"/>
      <c r="E340" s="45"/>
      <c r="F340" s="45"/>
    </row>
    <row r="341" spans="1:6" ht="12">
      <c r="A341" s="435" t="s">
        <v>221</v>
      </c>
      <c r="B341" s="671" t="s">
        <v>121</v>
      </c>
      <c r="C341" s="392"/>
      <c r="D341" s="437"/>
      <c r="E341" s="397"/>
      <c r="F341" s="397"/>
    </row>
    <row r="342" spans="1:6" ht="12">
      <c r="A342" s="435"/>
      <c r="B342" s="672"/>
      <c r="C342" s="392"/>
      <c r="D342" s="437"/>
      <c r="E342" s="665"/>
      <c r="F342" s="666"/>
    </row>
    <row r="343" spans="1:6" ht="12">
      <c r="A343" s="435" t="s">
        <v>217</v>
      </c>
      <c r="B343" s="395" t="s">
        <v>817</v>
      </c>
      <c r="C343" s="392"/>
      <c r="D343" s="437"/>
      <c r="E343" s="668"/>
      <c r="F343" s="666"/>
    </row>
    <row r="344" spans="1:6" ht="12">
      <c r="A344" s="664"/>
      <c r="B344" s="672" t="s">
        <v>339</v>
      </c>
      <c r="C344" s="392"/>
      <c r="D344" s="437"/>
      <c r="E344" s="668"/>
      <c r="F344" s="666"/>
    </row>
    <row r="345" spans="1:6" ht="13.5">
      <c r="A345" s="45" t="s">
        <v>221</v>
      </c>
      <c r="B345" s="672" t="s">
        <v>738</v>
      </c>
      <c r="C345" s="392" t="s">
        <v>743</v>
      </c>
      <c r="D345" s="393">
        <v>5</v>
      </c>
      <c r="E345" s="397"/>
      <c r="F345" s="397">
        <f>D345*E345</f>
        <v>0</v>
      </c>
    </row>
    <row r="346" spans="1:6" ht="12">
      <c r="A346" s="597" t="s">
        <v>221</v>
      </c>
      <c r="B346" s="592"/>
      <c r="C346" s="45"/>
      <c r="D346" s="587"/>
      <c r="E346" s="45"/>
      <c r="F346" s="45"/>
    </row>
    <row r="347" spans="1:6" ht="12">
      <c r="A347" s="597" t="s">
        <v>221</v>
      </c>
      <c r="B347" s="592" t="s">
        <v>293</v>
      </c>
      <c r="C347" s="597"/>
      <c r="D347" s="587"/>
      <c r="E347" s="45"/>
      <c r="F347" s="45"/>
    </row>
    <row r="348" spans="1:6" ht="12">
      <c r="A348" s="597" t="s">
        <v>221</v>
      </c>
      <c r="B348" s="451" t="s">
        <v>221</v>
      </c>
      <c r="C348" s="597"/>
      <c r="D348" s="587"/>
      <c r="E348" s="45"/>
      <c r="F348" s="45"/>
    </row>
    <row r="349" spans="1:6" ht="12">
      <c r="A349" s="597" t="s">
        <v>218</v>
      </c>
      <c r="B349" s="451" t="s">
        <v>713</v>
      </c>
      <c r="C349" s="597"/>
      <c r="D349" s="587"/>
      <c r="E349" s="45"/>
      <c r="F349" s="45"/>
    </row>
    <row r="350" spans="1:6" ht="12">
      <c r="A350" s="597"/>
      <c r="B350" s="654" t="s">
        <v>666</v>
      </c>
      <c r="C350" s="597"/>
      <c r="D350" s="587"/>
      <c r="E350" s="45"/>
      <c r="F350" s="45"/>
    </row>
    <row r="351" spans="1:6" ht="12">
      <c r="A351" s="597" t="s">
        <v>221</v>
      </c>
      <c r="B351" s="451" t="s">
        <v>814</v>
      </c>
      <c r="C351" s="597" t="s">
        <v>266</v>
      </c>
      <c r="D351" s="586">
        <v>5</v>
      </c>
      <c r="E351" s="397"/>
      <c r="F351" s="397">
        <f>D351*E351</f>
        <v>0</v>
      </c>
    </row>
    <row r="352" spans="1:6" ht="12">
      <c r="A352" s="597" t="s">
        <v>221</v>
      </c>
      <c r="B352" s="451"/>
      <c r="C352" s="597"/>
      <c r="D352" s="589"/>
      <c r="E352" s="397"/>
      <c r="F352" s="397"/>
    </row>
    <row r="353" spans="1:6" ht="12">
      <c r="A353" s="597"/>
      <c r="B353" s="592" t="s">
        <v>115</v>
      </c>
      <c r="C353" s="597"/>
      <c r="D353" s="589"/>
      <c r="E353" s="397"/>
      <c r="F353" s="397"/>
    </row>
    <row r="354" spans="1:6" ht="12">
      <c r="A354" s="597" t="s">
        <v>221</v>
      </c>
      <c r="B354" s="592" t="s">
        <v>116</v>
      </c>
      <c r="C354" s="597" t="s">
        <v>221</v>
      </c>
      <c r="D354" s="589" t="s">
        <v>221</v>
      </c>
      <c r="E354" s="397"/>
      <c r="F354" s="397"/>
    </row>
    <row r="355" spans="1:6" ht="12">
      <c r="A355" s="597"/>
      <c r="B355" s="592"/>
      <c r="C355" s="597"/>
      <c r="D355" s="589"/>
      <c r="E355" s="397"/>
      <c r="F355" s="397"/>
    </row>
    <row r="356" spans="1:6" ht="12">
      <c r="A356" s="597" t="s">
        <v>219</v>
      </c>
      <c r="B356" s="451" t="s">
        <v>335</v>
      </c>
      <c r="C356" s="597" t="s">
        <v>228</v>
      </c>
      <c r="D356" s="586">
        <v>50</v>
      </c>
      <c r="E356" s="397"/>
      <c r="F356" s="397">
        <f>SUM(D356*E356)</f>
        <v>0</v>
      </c>
    </row>
    <row r="357" spans="1:6" ht="12">
      <c r="A357" s="597"/>
      <c r="B357" s="592"/>
      <c r="C357" s="597"/>
      <c r="D357" s="589"/>
      <c r="E357" s="397"/>
      <c r="F357" s="397"/>
    </row>
    <row r="358" spans="1:6" ht="12">
      <c r="A358" s="597" t="s">
        <v>220</v>
      </c>
      <c r="B358" s="451" t="s">
        <v>667</v>
      </c>
      <c r="C358" s="597" t="s">
        <v>228</v>
      </c>
      <c r="D358" s="586">
        <v>25</v>
      </c>
      <c r="E358" s="397"/>
      <c r="F358" s="397">
        <f>SUM(D358*E358)</f>
        <v>0</v>
      </c>
    </row>
    <row r="359" spans="1:6" ht="12">
      <c r="A359" s="597"/>
      <c r="B359" s="592"/>
      <c r="C359" s="597"/>
      <c r="D359" s="589"/>
      <c r="E359" s="397"/>
      <c r="F359" s="397"/>
    </row>
    <row r="360" spans="1:6" ht="12">
      <c r="A360" s="597" t="s">
        <v>221</v>
      </c>
      <c r="B360" s="685" t="s">
        <v>256</v>
      </c>
      <c r="C360" s="456"/>
      <c r="D360" s="583"/>
      <c r="E360" s="517"/>
      <c r="F360" s="517" t="s">
        <v>221</v>
      </c>
    </row>
    <row r="361" spans="1:6" ht="12">
      <c r="A361" s="597"/>
      <c r="B361" s="686"/>
      <c r="C361" s="456"/>
      <c r="D361" s="583"/>
      <c r="E361" s="517"/>
      <c r="F361" s="517"/>
    </row>
    <row r="362" spans="1:6" ht="12">
      <c r="A362" s="597" t="s">
        <v>222</v>
      </c>
      <c r="B362" s="686" t="s">
        <v>137</v>
      </c>
      <c r="C362" s="456" t="s">
        <v>336</v>
      </c>
      <c r="D362" s="456">
        <v>7.5</v>
      </c>
      <c r="E362" s="517"/>
      <c r="F362" s="397">
        <f>D362*E362</f>
        <v>0</v>
      </c>
    </row>
    <row r="363" spans="1:6" ht="12">
      <c r="A363" s="597"/>
      <c r="B363" s="686"/>
      <c r="C363" s="456"/>
      <c r="D363" s="583"/>
      <c r="E363" s="517"/>
      <c r="F363" s="517"/>
    </row>
    <row r="364" spans="1:6" ht="12">
      <c r="A364" s="597" t="s">
        <v>223</v>
      </c>
      <c r="B364" s="686" t="s">
        <v>337</v>
      </c>
      <c r="C364" s="456" t="s">
        <v>266</v>
      </c>
      <c r="D364" s="456">
        <v>3</v>
      </c>
      <c r="E364" s="517"/>
      <c r="F364" s="397">
        <f>D364*E364</f>
        <v>0</v>
      </c>
    </row>
    <row r="365" spans="1:6" ht="12">
      <c r="A365" s="597"/>
      <c r="B365" s="687"/>
      <c r="C365" s="456"/>
      <c r="D365" s="688"/>
      <c r="E365" s="517"/>
      <c r="F365" s="397"/>
    </row>
    <row r="366" spans="1:6" ht="12">
      <c r="A366" s="664" t="s">
        <v>224</v>
      </c>
      <c r="B366" s="451" t="s">
        <v>164</v>
      </c>
      <c r="C366" s="597" t="s">
        <v>266</v>
      </c>
      <c r="D366" s="586">
        <v>2</v>
      </c>
      <c r="E366" s="397"/>
      <c r="F366" s="397">
        <f>D366*E366</f>
        <v>0</v>
      </c>
    </row>
    <row r="367" spans="1:6" ht="12">
      <c r="A367" s="664"/>
      <c r="B367" s="451"/>
      <c r="C367" s="597"/>
      <c r="D367" s="589"/>
      <c r="E367" s="397"/>
      <c r="F367" s="397"/>
    </row>
    <row r="368" spans="1:6" ht="12">
      <c r="A368" s="392" t="s">
        <v>270</v>
      </c>
      <c r="B368" s="686" t="s">
        <v>138</v>
      </c>
      <c r="C368" s="456" t="s">
        <v>266</v>
      </c>
      <c r="D368" s="456">
        <v>9</v>
      </c>
      <c r="E368" s="517"/>
      <c r="F368" s="397">
        <f>D368*E368</f>
        <v>0</v>
      </c>
    </row>
    <row r="369" spans="1:6" ht="12">
      <c r="A369" s="664"/>
      <c r="B369" s="451" t="s">
        <v>221</v>
      </c>
      <c r="C369" s="597" t="s">
        <v>221</v>
      </c>
      <c r="D369" s="586" t="s">
        <v>722</v>
      </c>
      <c r="E369" s="397" t="s">
        <v>720</v>
      </c>
      <c r="F369" s="397" t="s">
        <v>717</v>
      </c>
    </row>
    <row r="370" spans="1:6" ht="12">
      <c r="A370" s="664"/>
      <c r="B370" s="686"/>
      <c r="C370" s="456"/>
      <c r="D370" s="456"/>
      <c r="E370" s="517"/>
      <c r="F370" s="397"/>
    </row>
    <row r="371" spans="1:6" ht="12">
      <c r="A371" s="796"/>
      <c r="B371" s="742"/>
      <c r="C371" s="797"/>
      <c r="D371" s="798"/>
      <c r="E371" s="590"/>
      <c r="F371" s="799"/>
    </row>
    <row r="372" spans="1:6" ht="12">
      <c r="A372" s="677"/>
      <c r="B372" s="678" t="s">
        <v>226</v>
      </c>
      <c r="C372" s="399"/>
      <c r="D372" s="540"/>
      <c r="E372" s="679"/>
      <c r="F372" s="680">
        <f>SUM(F339:F370)</f>
        <v>0</v>
      </c>
    </row>
    <row r="373" spans="1:6" ht="12">
      <c r="A373" s="681"/>
      <c r="B373" s="681"/>
      <c r="C373" s="683" t="s">
        <v>687</v>
      </c>
      <c r="D373" s="562"/>
      <c r="E373" s="563"/>
      <c r="F373" s="682"/>
    </row>
    <row r="374" spans="1:6" ht="12">
      <c r="A374" s="681"/>
      <c r="B374" s="683" t="s">
        <v>221</v>
      </c>
      <c r="C374" s="526"/>
      <c r="D374" s="562"/>
      <c r="E374" s="563"/>
      <c r="F374" s="682"/>
    </row>
    <row r="375" spans="1:6" ht="12">
      <c r="A375" s="979" t="s">
        <v>210</v>
      </c>
      <c r="B375" s="979" t="s">
        <v>211</v>
      </c>
      <c r="C375" s="979" t="s">
        <v>212</v>
      </c>
      <c r="D375" s="979" t="s">
        <v>213</v>
      </c>
      <c r="E375" s="979" t="s">
        <v>214</v>
      </c>
      <c r="F375" s="601" t="s">
        <v>215</v>
      </c>
    </row>
    <row r="376" spans="1:6" ht="12">
      <c r="A376" s="980"/>
      <c r="B376" s="980"/>
      <c r="C376" s="980"/>
      <c r="D376" s="980"/>
      <c r="E376" s="980"/>
      <c r="F376" s="602" t="s">
        <v>0</v>
      </c>
    </row>
    <row r="377" spans="1:6" ht="12">
      <c r="A377" s="664"/>
      <c r="B377" s="395"/>
      <c r="C377" s="392"/>
      <c r="D377" s="437"/>
      <c r="E377" s="668"/>
      <c r="F377" s="666"/>
    </row>
    <row r="378" spans="1:6" ht="12">
      <c r="A378" s="664"/>
      <c r="B378" s="585" t="s">
        <v>739</v>
      </c>
      <c r="C378" s="456"/>
      <c r="D378" s="496"/>
      <c r="E378" s="697"/>
      <c r="F378" s="584"/>
    </row>
    <row r="379" spans="1:6" ht="12">
      <c r="A379" s="664"/>
      <c r="B379" s="561"/>
      <c r="C379" s="456"/>
      <c r="D379" s="496"/>
      <c r="E379" s="697"/>
      <c r="F379" s="584"/>
    </row>
    <row r="380" spans="1:6" ht="13.5">
      <c r="A380" s="392" t="s">
        <v>216</v>
      </c>
      <c r="B380" s="561" t="s">
        <v>267</v>
      </c>
      <c r="C380" s="456" t="s">
        <v>743</v>
      </c>
      <c r="D380" s="456">
        <v>20</v>
      </c>
      <c r="E380" s="517"/>
      <c r="F380" s="584">
        <f>D380*E380</f>
        <v>0</v>
      </c>
    </row>
    <row r="381" spans="1:6" ht="12">
      <c r="A381" s="664"/>
      <c r="B381" s="561"/>
      <c r="C381" s="456"/>
      <c r="D381" s="496"/>
      <c r="E381" s="697"/>
      <c r="F381" s="584"/>
    </row>
    <row r="382" spans="1:6" ht="12">
      <c r="A382" s="664" t="s">
        <v>217</v>
      </c>
      <c r="B382" s="561" t="s">
        <v>167</v>
      </c>
      <c r="C382" s="456" t="s">
        <v>228</v>
      </c>
      <c r="D382" s="688">
        <v>50</v>
      </c>
      <c r="E382" s="697"/>
      <c r="F382" s="584">
        <f>D382*E382</f>
        <v>0</v>
      </c>
    </row>
    <row r="383" spans="1:6" ht="12">
      <c r="A383" s="664"/>
      <c r="B383" s="561"/>
      <c r="C383" s="456"/>
      <c r="D383" s="496"/>
      <c r="E383" s="697"/>
      <c r="F383" s="584"/>
    </row>
    <row r="384" spans="1:6" ht="12">
      <c r="A384" s="684" t="s">
        <v>218</v>
      </c>
      <c r="B384" s="561" t="s">
        <v>497</v>
      </c>
      <c r="C384" s="456" t="s">
        <v>228</v>
      </c>
      <c r="D384" s="688">
        <v>25</v>
      </c>
      <c r="E384" s="697"/>
      <c r="F384" s="584">
        <f>D384*E384</f>
        <v>0</v>
      </c>
    </row>
    <row r="385" spans="1:6" ht="12">
      <c r="A385" s="684"/>
      <c r="B385" s="582"/>
      <c r="C385" s="456"/>
      <c r="D385" s="583"/>
      <c r="E385" s="517"/>
      <c r="F385" s="698"/>
    </row>
    <row r="386" spans="1:6" ht="12">
      <c r="A386" s="456" t="s">
        <v>221</v>
      </c>
      <c r="B386" s="681" t="s">
        <v>1009</v>
      </c>
      <c r="C386" s="456"/>
      <c r="D386" s="456"/>
      <c r="E386" s="517"/>
      <c r="F386" s="791">
        <f>SUM(F380:F385)</f>
        <v>0</v>
      </c>
    </row>
    <row r="387" spans="1:6" ht="12">
      <c r="A387" s="684"/>
      <c r="B387" s="561"/>
      <c r="C387" s="456"/>
      <c r="D387" s="496"/>
      <c r="E387" s="697"/>
      <c r="F387" s="584"/>
    </row>
    <row r="388" spans="1:6" ht="12">
      <c r="A388" s="456" t="s">
        <v>221</v>
      </c>
      <c r="B388" s="585"/>
      <c r="C388" s="456"/>
      <c r="D388" s="496"/>
      <c r="E388" s="697"/>
      <c r="F388" s="584"/>
    </row>
    <row r="389" spans="1:6" ht="12">
      <c r="A389" s="456"/>
      <c r="B389" s="669" t="s">
        <v>1010</v>
      </c>
      <c r="C389" s="456"/>
      <c r="D389" s="496"/>
      <c r="E389" s="697"/>
      <c r="F389" s="584">
        <f>F372</f>
        <v>0</v>
      </c>
    </row>
    <row r="390" spans="1:6" ht="12">
      <c r="A390" s="597" t="s">
        <v>221</v>
      </c>
      <c r="B390" s="669"/>
      <c r="C390" s="456"/>
      <c r="D390" s="456"/>
      <c r="E390" s="517"/>
      <c r="F390" s="584"/>
    </row>
    <row r="391" spans="1:6" ht="12">
      <c r="A391" s="597"/>
      <c r="B391" s="669" t="s">
        <v>1011</v>
      </c>
      <c r="C391" s="456"/>
      <c r="D391" s="496"/>
      <c r="E391" s="697"/>
      <c r="F391" s="584">
        <f>F386</f>
        <v>0</v>
      </c>
    </row>
    <row r="392" spans="1:6" ht="12">
      <c r="A392" s="456" t="s">
        <v>265</v>
      </c>
      <c r="B392" s="561"/>
      <c r="C392" s="456"/>
      <c r="D392" s="688"/>
      <c r="E392" s="697"/>
      <c r="F392" s="584"/>
    </row>
    <row r="393" spans="1:6" ht="12">
      <c r="A393" s="659"/>
      <c r="B393" s="561"/>
      <c r="C393" s="456"/>
      <c r="D393" s="496"/>
      <c r="E393" s="697"/>
      <c r="F393" s="584"/>
    </row>
    <row r="394" spans="1:6" ht="12">
      <c r="A394" s="684" t="s">
        <v>221</v>
      </c>
      <c r="B394" s="561"/>
      <c r="C394" s="456"/>
      <c r="D394" s="688"/>
      <c r="E394" s="697"/>
      <c r="F394" s="584"/>
    </row>
    <row r="395" spans="1:6" ht="12">
      <c r="A395" s="692"/>
      <c r="B395" s="561"/>
      <c r="C395" s="456"/>
      <c r="D395" s="496"/>
      <c r="E395" s="697"/>
      <c r="F395" s="106"/>
    </row>
    <row r="396" spans="1:6" ht="12">
      <c r="A396" s="694" t="s">
        <v>221</v>
      </c>
      <c r="B396" s="681"/>
      <c r="C396" s="456"/>
      <c r="D396" s="583"/>
      <c r="E396" s="697"/>
      <c r="F396" s="584"/>
    </row>
    <row r="397" spans="1:6" ht="12">
      <c r="A397" s="800"/>
      <c r="B397" s="561"/>
      <c r="C397" s="456"/>
      <c r="D397" s="456"/>
      <c r="E397" s="697"/>
      <c r="F397" s="397" t="s">
        <v>221</v>
      </c>
    </row>
    <row r="398" spans="1:6" ht="12">
      <c r="A398" s="696"/>
      <c r="B398" s="582"/>
      <c r="C398" s="456"/>
      <c r="D398" s="456"/>
      <c r="E398" s="697"/>
      <c r="F398" s="584"/>
    </row>
    <row r="399" spans="1:6" ht="12">
      <c r="A399" s="696"/>
      <c r="B399" s="582"/>
      <c r="C399" s="456"/>
      <c r="D399" s="456"/>
      <c r="E399" s="517"/>
      <c r="F399" s="584" t="s">
        <v>221</v>
      </c>
    </row>
    <row r="400" spans="1:6" ht="12">
      <c r="A400" s="696" t="s">
        <v>221</v>
      </c>
      <c r="B400" s="669" t="s">
        <v>221</v>
      </c>
      <c r="C400" s="456"/>
      <c r="D400" s="456"/>
      <c r="E400" s="517"/>
      <c r="F400" s="106"/>
    </row>
    <row r="401" spans="1:6" ht="12">
      <c r="A401" s="664"/>
      <c r="B401" s="669"/>
      <c r="C401" s="392"/>
      <c r="D401" s="437"/>
      <c r="E401" s="397"/>
      <c r="F401" s="397"/>
    </row>
    <row r="402" spans="1:6" ht="12">
      <c r="A402" s="696"/>
      <c r="B402" s="669" t="s">
        <v>221</v>
      </c>
      <c r="C402" s="456"/>
      <c r="D402" s="583"/>
      <c r="E402" s="517"/>
      <c r="F402" s="584" t="str">
        <f>F397</f>
        <v> </v>
      </c>
    </row>
    <row r="403" spans="1:6" ht="12">
      <c r="A403" s="696"/>
      <c r="B403" s="582"/>
      <c r="C403" s="456"/>
      <c r="D403" s="583"/>
      <c r="E403" s="517"/>
      <c r="F403" s="584"/>
    </row>
    <row r="404" spans="1:6" ht="12">
      <c r="A404" s="696" t="s">
        <v>221</v>
      </c>
      <c r="B404" s="582"/>
      <c r="C404" s="456"/>
      <c r="D404" s="456"/>
      <c r="E404" s="517"/>
      <c r="F404" s="584"/>
    </row>
    <row r="405" spans="1:6" ht="12">
      <c r="A405" s="696"/>
      <c r="B405" s="561"/>
      <c r="C405" s="456"/>
      <c r="D405" s="496"/>
      <c r="E405" s="697"/>
      <c r="F405" s="584"/>
    </row>
    <row r="406" spans="1:6" ht="12">
      <c r="A406" s="696"/>
      <c r="B406" s="585"/>
      <c r="C406" s="456"/>
      <c r="D406" s="496"/>
      <c r="E406" s="697"/>
      <c r="F406" s="584"/>
    </row>
    <row r="407" spans="1:6" ht="12">
      <c r="A407" s="696"/>
      <c r="B407" s="561"/>
      <c r="C407" s="456"/>
      <c r="D407" s="496"/>
      <c r="E407" s="697"/>
      <c r="F407" s="584"/>
    </row>
    <row r="408" spans="1:6" ht="12">
      <c r="A408" s="696" t="s">
        <v>221</v>
      </c>
      <c r="B408" s="561"/>
      <c r="C408" s="456"/>
      <c r="D408" s="456"/>
      <c r="E408" s="517"/>
      <c r="F408" s="584"/>
    </row>
    <row r="409" spans="1:6" ht="12">
      <c r="A409" s="696"/>
      <c r="B409" s="561"/>
      <c r="C409" s="456"/>
      <c r="D409" s="496"/>
      <c r="E409" s="697"/>
      <c r="F409" s="584"/>
    </row>
    <row r="410" spans="1:6" ht="12">
      <c r="A410" s="696" t="s">
        <v>752</v>
      </c>
      <c r="B410" s="561"/>
      <c r="C410" s="456"/>
      <c r="D410" s="688"/>
      <c r="E410" s="697"/>
      <c r="F410" s="584"/>
    </row>
    <row r="411" spans="1:6" ht="12">
      <c r="A411" s="696"/>
      <c r="B411" s="561"/>
      <c r="C411" s="456"/>
      <c r="D411" s="496"/>
      <c r="E411" s="697"/>
      <c r="F411" s="584"/>
    </row>
    <row r="412" spans="1:6" ht="12">
      <c r="A412" s="696" t="s">
        <v>221</v>
      </c>
      <c r="B412" s="561"/>
      <c r="C412" s="456"/>
      <c r="D412" s="688"/>
      <c r="E412" s="697"/>
      <c r="F412" s="584"/>
    </row>
    <row r="413" spans="1:6" ht="12">
      <c r="A413" s="696"/>
      <c r="B413" s="561"/>
      <c r="C413" s="456"/>
      <c r="D413" s="496"/>
      <c r="E413" s="697"/>
      <c r="F413" s="106"/>
    </row>
    <row r="414" spans="1:6" ht="12">
      <c r="A414" s="664"/>
      <c r="B414" s="672"/>
      <c r="C414" s="392"/>
      <c r="D414" s="437"/>
      <c r="E414" s="539"/>
      <c r="F414" s="397"/>
    </row>
    <row r="415" spans="1:6" ht="12">
      <c r="A415" s="664"/>
      <c r="B415" s="672"/>
      <c r="C415" s="392"/>
      <c r="D415" s="437"/>
      <c r="E415" s="539"/>
      <c r="F415" s="397"/>
    </row>
    <row r="416" spans="1:6" ht="12">
      <c r="A416" s="664"/>
      <c r="B416" s="672"/>
      <c r="C416" s="392"/>
      <c r="D416" s="437"/>
      <c r="E416" s="539"/>
      <c r="F416" s="397"/>
    </row>
    <row r="417" spans="1:6" ht="12">
      <c r="A417" s="664"/>
      <c r="B417" s="672"/>
      <c r="C417" s="392"/>
      <c r="D417" s="437"/>
      <c r="E417" s="539"/>
      <c r="F417" s="397"/>
    </row>
    <row r="418" spans="1:6" ht="12">
      <c r="A418" s="664"/>
      <c r="B418" s="672"/>
      <c r="C418" s="392"/>
      <c r="D418" s="437"/>
      <c r="E418" s="539"/>
      <c r="F418" s="558" t="s">
        <v>221</v>
      </c>
    </row>
    <row r="419" spans="1:6" ht="12">
      <c r="A419" s="664"/>
      <c r="B419" s="672"/>
      <c r="C419" s="392"/>
      <c r="D419" s="437"/>
      <c r="E419" s="539"/>
      <c r="F419" s="584"/>
    </row>
    <row r="420" spans="1:6" ht="12">
      <c r="A420" s="664"/>
      <c r="B420" s="669" t="s">
        <v>265</v>
      </c>
      <c r="C420" s="392"/>
      <c r="D420" s="437"/>
      <c r="E420" s="539"/>
      <c r="F420" s="397" t="s">
        <v>221</v>
      </c>
    </row>
    <row r="421" spans="1:6" ht="12">
      <c r="A421" s="664"/>
      <c r="B421" s="669"/>
      <c r="C421" s="392"/>
      <c r="D421" s="437"/>
      <c r="E421" s="539"/>
      <c r="F421" s="397"/>
    </row>
    <row r="422" spans="1:6" ht="12">
      <c r="A422" s="664"/>
      <c r="B422" s="669" t="s">
        <v>823</v>
      </c>
      <c r="C422" s="392"/>
      <c r="D422" s="437"/>
      <c r="E422" s="539"/>
      <c r="F422" s="397" t="s">
        <v>221</v>
      </c>
    </row>
    <row r="423" spans="1:6" ht="12">
      <c r="A423" s="607"/>
      <c r="B423" s="619"/>
      <c r="C423" s="607"/>
      <c r="D423" s="620"/>
      <c r="E423" s="737"/>
      <c r="F423" s="644"/>
    </row>
    <row r="424" spans="1:6" ht="12">
      <c r="A424" s="597"/>
      <c r="B424" s="609"/>
      <c r="C424" s="597"/>
      <c r="D424" s="587"/>
      <c r="E424" s="593"/>
      <c r="F424" s="710" t="s">
        <v>221</v>
      </c>
    </row>
    <row r="425" spans="1:6" ht="12">
      <c r="A425" s="607"/>
      <c r="B425" s="602" t="s">
        <v>433</v>
      </c>
      <c r="C425" s="607"/>
      <c r="D425" s="620"/>
      <c r="E425" s="644" t="s">
        <v>190</v>
      </c>
      <c r="F425" s="402">
        <f>SUM(F388:F423)</f>
        <v>0</v>
      </c>
    </row>
    <row r="426" spans="1:6" ht="12">
      <c r="A426" s="600"/>
      <c r="B426" s="951" t="s">
        <v>1012</v>
      </c>
      <c r="C426" s="600"/>
      <c r="D426" s="699"/>
      <c r="E426" s="449"/>
      <c r="F426" s="588" t="s">
        <v>221</v>
      </c>
    </row>
    <row r="427" spans="1:6" ht="12">
      <c r="A427" s="600"/>
      <c r="B427" s="615"/>
      <c r="C427" s="600"/>
      <c r="D427" s="616"/>
      <c r="E427" s="449"/>
      <c r="F427" s="588"/>
    </row>
    <row r="428" spans="1:6" ht="12">
      <c r="A428" s="619"/>
      <c r="B428" s="619"/>
      <c r="C428" s="619"/>
      <c r="D428" s="620"/>
      <c r="E428" s="619"/>
      <c r="F428" s="621"/>
    </row>
    <row r="429" spans="1:6" ht="12">
      <c r="A429" s="979" t="s">
        <v>210</v>
      </c>
      <c r="B429" s="979" t="s">
        <v>211</v>
      </c>
      <c r="C429" s="979" t="s">
        <v>212</v>
      </c>
      <c r="D429" s="979" t="s">
        <v>213</v>
      </c>
      <c r="E429" s="979" t="s">
        <v>214</v>
      </c>
      <c r="F429" s="601" t="s">
        <v>215</v>
      </c>
    </row>
    <row r="430" spans="1:6" ht="12">
      <c r="A430" s="980"/>
      <c r="B430" s="980"/>
      <c r="C430" s="980"/>
      <c r="D430" s="980"/>
      <c r="E430" s="980"/>
      <c r="F430" s="602" t="s">
        <v>0</v>
      </c>
    </row>
    <row r="431" spans="1:6" ht="12">
      <c r="A431" s="45"/>
      <c r="B431" s="449"/>
      <c r="C431" s="45"/>
      <c r="D431" s="699"/>
      <c r="E431" s="45"/>
      <c r="F431" s="450"/>
    </row>
    <row r="432" spans="1:6" ht="12">
      <c r="A432" s="45"/>
      <c r="B432" s="663" t="s">
        <v>685</v>
      </c>
      <c r="C432" s="45"/>
      <c r="D432" s="587"/>
      <c r="E432" s="45"/>
      <c r="F432" s="45"/>
    </row>
    <row r="433" spans="1:6" ht="12">
      <c r="A433" s="45"/>
      <c r="B433" s="663"/>
      <c r="C433" s="45"/>
      <c r="D433" s="587"/>
      <c r="E433" s="45"/>
      <c r="F433" s="45"/>
    </row>
    <row r="434" spans="1:6" ht="12">
      <c r="A434" s="45"/>
      <c r="B434" s="663" t="s">
        <v>321</v>
      </c>
      <c r="C434" s="45"/>
      <c r="D434" s="587"/>
      <c r="E434" s="45"/>
      <c r="F434" s="45"/>
    </row>
    <row r="435" spans="1:6" ht="12">
      <c r="A435" s="45"/>
      <c r="B435" s="663"/>
      <c r="C435" s="45"/>
      <c r="D435" s="587"/>
      <c r="E435" s="45"/>
      <c r="F435" s="45"/>
    </row>
    <row r="436" spans="1:6" ht="12">
      <c r="A436" s="45"/>
      <c r="B436" s="663" t="s">
        <v>257</v>
      </c>
      <c r="C436" s="45"/>
      <c r="D436" s="587"/>
      <c r="E436" s="45"/>
      <c r="F436" s="45"/>
    </row>
    <row r="437" spans="1:6" ht="12">
      <c r="A437" s="45"/>
      <c r="B437" s="663"/>
      <c r="C437" s="45"/>
      <c r="D437" s="587"/>
      <c r="E437" s="45"/>
      <c r="F437" s="45"/>
    </row>
    <row r="438" spans="1:6" ht="12">
      <c r="A438" s="45"/>
      <c r="B438" s="700" t="s">
        <v>294</v>
      </c>
      <c r="C438" s="45"/>
      <c r="D438" s="587"/>
      <c r="E438" s="45"/>
      <c r="F438" s="45"/>
    </row>
    <row r="439" spans="1:6" ht="12">
      <c r="A439" s="45"/>
      <c r="B439" s="663"/>
      <c r="C439" s="45"/>
      <c r="D439" s="587"/>
      <c r="E439" s="45"/>
      <c r="F439" s="45"/>
    </row>
    <row r="440" spans="1:6" ht="12">
      <c r="A440" s="597" t="s">
        <v>216</v>
      </c>
      <c r="B440" s="654" t="s">
        <v>484</v>
      </c>
      <c r="C440" s="597" t="s">
        <v>221</v>
      </c>
      <c r="D440" s="589" t="s">
        <v>221</v>
      </c>
      <c r="E440" s="397" t="s">
        <v>221</v>
      </c>
      <c r="F440" s="397" t="s">
        <v>221</v>
      </c>
    </row>
    <row r="441" spans="1:6" ht="13.5">
      <c r="A441" s="597"/>
      <c r="B441" s="654" t="s">
        <v>4</v>
      </c>
      <c r="C441" s="597" t="s">
        <v>743</v>
      </c>
      <c r="D441" s="586">
        <v>342</v>
      </c>
      <c r="E441" s="397"/>
      <c r="F441" s="397">
        <f>D441*E441</f>
        <v>0</v>
      </c>
    </row>
    <row r="442" spans="1:6" ht="12">
      <c r="A442" s="597"/>
      <c r="B442" s="654"/>
      <c r="C442" s="597"/>
      <c r="D442" s="589"/>
      <c r="E442" s="397"/>
      <c r="F442" s="397"/>
    </row>
    <row r="443" spans="1:6" ht="12">
      <c r="A443" s="392" t="s">
        <v>221</v>
      </c>
      <c r="B443" s="538" t="s">
        <v>296</v>
      </c>
      <c r="C443" s="392"/>
      <c r="D443" s="437"/>
      <c r="E443" s="397"/>
      <c r="F443" s="397"/>
    </row>
    <row r="444" spans="1:6" ht="12">
      <c r="A444" s="392"/>
      <c r="B444" s="395" t="s">
        <v>221</v>
      </c>
      <c r="C444" s="392"/>
      <c r="D444" s="437"/>
      <c r="E444" s="397"/>
      <c r="F444" s="397"/>
    </row>
    <row r="445" spans="1:6" ht="12">
      <c r="A445" s="392" t="s">
        <v>217</v>
      </c>
      <c r="B445" s="395" t="s">
        <v>647</v>
      </c>
      <c r="C445" s="392"/>
      <c r="D445" s="437"/>
      <c r="E445" s="397"/>
      <c r="F445" s="397"/>
    </row>
    <row r="446" spans="1:6" ht="12">
      <c r="A446" s="392"/>
      <c r="B446" s="395" t="s">
        <v>297</v>
      </c>
      <c r="C446" s="392"/>
      <c r="D446" s="437"/>
      <c r="E446" s="397"/>
      <c r="F446" s="397"/>
    </row>
    <row r="447" spans="1:6" ht="13.5">
      <c r="A447" s="392"/>
      <c r="B447" s="395" t="s">
        <v>298</v>
      </c>
      <c r="C447" s="392" t="s">
        <v>743</v>
      </c>
      <c r="D447" s="393">
        <v>342</v>
      </c>
      <c r="E447" s="397"/>
      <c r="F447" s="397">
        <f>D447*E447</f>
        <v>0</v>
      </c>
    </row>
    <row r="448" spans="1:6" ht="12">
      <c r="A448" s="392"/>
      <c r="B448" s="395"/>
      <c r="C448" s="392"/>
      <c r="D448" s="437"/>
      <c r="E448" s="397"/>
      <c r="F448" s="397"/>
    </row>
    <row r="449" spans="1:6" ht="13.5">
      <c r="A449" s="392" t="s">
        <v>218</v>
      </c>
      <c r="B449" s="395" t="s">
        <v>648</v>
      </c>
      <c r="C449" s="392" t="s">
        <v>743</v>
      </c>
      <c r="D449" s="393">
        <v>11</v>
      </c>
      <c r="E449" s="397"/>
      <c r="F449" s="397">
        <f>D449*E449</f>
        <v>0</v>
      </c>
    </row>
    <row r="450" spans="1:6" ht="12">
      <c r="A450" s="392"/>
      <c r="B450" s="395"/>
      <c r="C450" s="392"/>
      <c r="D450" s="393"/>
      <c r="E450" s="397"/>
      <c r="F450" s="397"/>
    </row>
    <row r="451" spans="1:6" ht="12">
      <c r="A451" s="392" t="s">
        <v>219</v>
      </c>
      <c r="B451" s="395" t="s">
        <v>715</v>
      </c>
      <c r="C451" s="392" t="s">
        <v>228</v>
      </c>
      <c r="D451" s="393">
        <v>26</v>
      </c>
      <c r="E451" s="397"/>
      <c r="F451" s="397">
        <f>D451*E451</f>
        <v>0</v>
      </c>
    </row>
    <row r="452" spans="1:6" ht="12">
      <c r="A452" s="392"/>
      <c r="B452" s="395"/>
      <c r="C452" s="392"/>
      <c r="D452" s="393"/>
      <c r="E452" s="397"/>
      <c r="F452" s="397"/>
    </row>
    <row r="453" spans="1:6" ht="12">
      <c r="A453" s="392" t="s">
        <v>220</v>
      </c>
      <c r="B453" s="395" t="s">
        <v>821</v>
      </c>
      <c r="C453" s="392" t="s">
        <v>228</v>
      </c>
      <c r="D453" s="393">
        <v>29</v>
      </c>
      <c r="E453" s="397"/>
      <c r="F453" s="397">
        <f>D453*E453</f>
        <v>0</v>
      </c>
    </row>
    <row r="454" spans="1:6" ht="12">
      <c r="A454" s="392"/>
      <c r="B454" s="395"/>
      <c r="C454" s="392"/>
      <c r="D454" s="437"/>
      <c r="E454" s="397"/>
      <c r="F454" s="397"/>
    </row>
    <row r="455" spans="1:6" ht="12">
      <c r="A455" s="392" t="s">
        <v>222</v>
      </c>
      <c r="B455" s="395" t="s">
        <v>668</v>
      </c>
      <c r="C455" s="392" t="s">
        <v>228</v>
      </c>
      <c r="D455" s="393">
        <v>68</v>
      </c>
      <c r="E455" s="397"/>
      <c r="F455" s="397">
        <f>D455*E455</f>
        <v>0</v>
      </c>
    </row>
    <row r="456" spans="1:6" ht="12">
      <c r="A456" s="392"/>
      <c r="B456" s="395"/>
      <c r="C456" s="392"/>
      <c r="D456" s="437"/>
      <c r="E456" s="397"/>
      <c r="F456" s="397"/>
    </row>
    <row r="457" spans="1:6" ht="12">
      <c r="A457" s="597"/>
      <c r="B457" s="592" t="s">
        <v>3</v>
      </c>
      <c r="C457" s="597"/>
      <c r="D457" s="589"/>
      <c r="E457" s="397"/>
      <c r="F457" s="397" t="s">
        <v>221</v>
      </c>
    </row>
    <row r="458" spans="1:6" ht="12">
      <c r="A458" s="597"/>
      <c r="B458" s="451"/>
      <c r="C458" s="597"/>
      <c r="D458" s="589"/>
      <c r="E458" s="397"/>
      <c r="F458" s="397" t="s">
        <v>265</v>
      </c>
    </row>
    <row r="459" spans="1:6" ht="12">
      <c r="A459" s="597" t="s">
        <v>223</v>
      </c>
      <c r="B459" s="451" t="s">
        <v>452</v>
      </c>
      <c r="C459" s="597"/>
      <c r="D459" s="589"/>
      <c r="E459" s="397"/>
      <c r="F459" s="397" t="s">
        <v>221</v>
      </c>
    </row>
    <row r="460" spans="1:6" ht="13.5">
      <c r="A460" s="597"/>
      <c r="B460" s="451" t="s">
        <v>4</v>
      </c>
      <c r="C460" s="597" t="s">
        <v>743</v>
      </c>
      <c r="D460" s="586">
        <v>59</v>
      </c>
      <c r="E460" s="397"/>
      <c r="F460" s="397">
        <f>D460*E460</f>
        <v>0</v>
      </c>
    </row>
    <row r="461" spans="1:6" ht="12">
      <c r="A461" s="597"/>
      <c r="B461" s="451"/>
      <c r="C461" s="45"/>
      <c r="D461" s="589"/>
      <c r="E461" s="397"/>
      <c r="F461" s="397"/>
    </row>
    <row r="462" spans="1:6" ht="12">
      <c r="A462" s="597"/>
      <c r="B462" s="592" t="s">
        <v>5</v>
      </c>
      <c r="C462" s="597"/>
      <c r="D462" s="589"/>
      <c r="E462" s="397"/>
      <c r="F462" s="397" t="s">
        <v>221</v>
      </c>
    </row>
    <row r="463" spans="1:6" ht="12">
      <c r="A463" s="597"/>
      <c r="B463" s="451"/>
      <c r="C463" s="597"/>
      <c r="D463" s="589"/>
      <c r="E463" s="397"/>
      <c r="F463" s="397" t="s">
        <v>221</v>
      </c>
    </row>
    <row r="464" spans="1:6" ht="12">
      <c r="A464" s="597" t="s">
        <v>224</v>
      </c>
      <c r="B464" s="451" t="s">
        <v>300</v>
      </c>
      <c r="C464" s="597"/>
      <c r="D464" s="589"/>
      <c r="E464" s="397"/>
      <c r="F464" s="397"/>
    </row>
    <row r="465" spans="1:6" ht="12">
      <c r="A465" s="597"/>
      <c r="B465" s="451" t="s">
        <v>6</v>
      </c>
      <c r="C465" s="597"/>
      <c r="D465" s="589"/>
      <c r="E465" s="397"/>
      <c r="F465" s="397" t="s">
        <v>221</v>
      </c>
    </row>
    <row r="466" spans="1:6" ht="12">
      <c r="A466" s="597"/>
      <c r="B466" s="451" t="s">
        <v>7</v>
      </c>
      <c r="C466" s="597"/>
      <c r="D466" s="589"/>
      <c r="E466" s="397"/>
      <c r="F466" s="397" t="s">
        <v>221</v>
      </c>
    </row>
    <row r="467" spans="1:6" ht="13.5">
      <c r="A467" s="597"/>
      <c r="B467" s="451" t="s">
        <v>117</v>
      </c>
      <c r="C467" s="597" t="s">
        <v>743</v>
      </c>
      <c r="D467" s="586">
        <v>59</v>
      </c>
      <c r="E467" s="397"/>
      <c r="F467" s="397">
        <f>D467*E467</f>
        <v>0</v>
      </c>
    </row>
    <row r="468" spans="1:6" ht="12">
      <c r="A468" s="597"/>
      <c r="B468" s="451"/>
      <c r="C468" s="597"/>
      <c r="D468" s="586"/>
      <c r="E468" s="397"/>
      <c r="F468" s="701"/>
    </row>
    <row r="469" spans="1:6" ht="12">
      <c r="A469" s="609"/>
      <c r="B469" s="623"/>
      <c r="C469" s="609"/>
      <c r="D469" s="626"/>
      <c r="E469" s="702"/>
      <c r="F469" s="751" t="s">
        <v>221</v>
      </c>
    </row>
    <row r="470" spans="1:6" ht="12">
      <c r="A470" s="607"/>
      <c r="B470" s="607" t="s">
        <v>226</v>
      </c>
      <c r="C470" s="607"/>
      <c r="D470" s="703"/>
      <c r="E470" s="402"/>
      <c r="F470" s="804">
        <f>SUM(F438:F469)</f>
        <v>0</v>
      </c>
    </row>
    <row r="471" spans="1:6" ht="12">
      <c r="A471" s="600"/>
      <c r="C471" s="600"/>
      <c r="D471" s="600"/>
      <c r="E471" s="563"/>
      <c r="F471" s="701"/>
    </row>
    <row r="472" spans="1:6" ht="12">
      <c r="A472" s="600"/>
      <c r="B472" s="995" t="s">
        <v>1013</v>
      </c>
      <c r="C472" s="600"/>
      <c r="D472" s="449"/>
      <c r="E472" s="563"/>
      <c r="F472" s="701"/>
    </row>
    <row r="473" spans="1:6" ht="12">
      <c r="A473" s="619"/>
      <c r="B473" s="451"/>
      <c r="C473" s="600"/>
      <c r="D473" s="809"/>
      <c r="E473" s="563"/>
      <c r="F473" s="701"/>
    </row>
    <row r="474" spans="1:6" ht="12">
      <c r="A474" s="979" t="s">
        <v>210</v>
      </c>
      <c r="B474" s="979" t="s">
        <v>211</v>
      </c>
      <c r="C474" s="979" t="s">
        <v>212</v>
      </c>
      <c r="D474" s="979" t="s">
        <v>213</v>
      </c>
      <c r="E474" s="979" t="s">
        <v>214</v>
      </c>
      <c r="F474" s="601" t="s">
        <v>215</v>
      </c>
    </row>
    <row r="475" spans="1:6" ht="12">
      <c r="A475" s="980"/>
      <c r="B475" s="980"/>
      <c r="C475" s="980"/>
      <c r="D475" s="980"/>
      <c r="E475" s="980"/>
      <c r="F475" s="602" t="s">
        <v>0</v>
      </c>
    </row>
    <row r="476" spans="1:6" ht="12">
      <c r="A476" s="597"/>
      <c r="B476" s="451"/>
      <c r="C476" s="597"/>
      <c r="D476" s="586"/>
      <c r="E476" s="397"/>
      <c r="F476" s="701"/>
    </row>
    <row r="477" spans="1:6" ht="12">
      <c r="A477" s="664"/>
      <c r="B477" s="451"/>
      <c r="C477" s="597"/>
      <c r="D477" s="586"/>
      <c r="E477" s="397"/>
      <c r="F477" s="701"/>
    </row>
    <row r="478" spans="1:6" ht="12">
      <c r="A478" s="664"/>
      <c r="B478" s="672"/>
      <c r="C478" s="664"/>
      <c r="D478" s="437"/>
      <c r="E478" s="397"/>
      <c r="F478" s="397"/>
    </row>
    <row r="479" spans="1:6" ht="12">
      <c r="A479" s="392" t="s">
        <v>216</v>
      </c>
      <c r="B479" s="672" t="s">
        <v>622</v>
      </c>
      <c r="C479" s="664"/>
      <c r="D479" s="437"/>
      <c r="E479" s="397"/>
      <c r="F479" s="397"/>
    </row>
    <row r="480" spans="1:6" ht="12">
      <c r="A480" s="664"/>
      <c r="B480" s="672" t="s">
        <v>353</v>
      </c>
      <c r="C480" s="664"/>
      <c r="D480" s="437"/>
      <c r="E480" s="397"/>
      <c r="F480" s="397"/>
    </row>
    <row r="481" spans="1:6" ht="12">
      <c r="A481" s="664"/>
      <c r="B481" s="672" t="s">
        <v>354</v>
      </c>
      <c r="C481" s="664"/>
      <c r="D481" s="437"/>
      <c r="E481" s="397"/>
      <c r="F481" s="397"/>
    </row>
    <row r="482" spans="1:6" ht="12">
      <c r="A482" s="664"/>
      <c r="B482" s="672" t="s">
        <v>355</v>
      </c>
      <c r="C482" s="664"/>
      <c r="D482" s="437"/>
      <c r="E482" s="397"/>
      <c r="F482" s="397"/>
    </row>
    <row r="483" spans="1:6" ht="12">
      <c r="A483" s="664"/>
      <c r="B483" s="672" t="s">
        <v>356</v>
      </c>
      <c r="C483" s="664"/>
      <c r="D483" s="437"/>
      <c r="E483" s="397"/>
      <c r="F483" s="397"/>
    </row>
    <row r="484" spans="1:6" ht="12">
      <c r="A484" s="664"/>
      <c r="B484" s="672" t="s">
        <v>357</v>
      </c>
      <c r="C484" s="664"/>
      <c r="D484" s="437"/>
      <c r="E484" s="397"/>
      <c r="F484" s="397"/>
    </row>
    <row r="485" spans="1:6" ht="12">
      <c r="A485" s="664"/>
      <c r="B485" s="672" t="s">
        <v>358</v>
      </c>
      <c r="C485" s="664"/>
      <c r="D485" s="437"/>
      <c r="E485" s="397"/>
      <c r="F485" s="397"/>
    </row>
    <row r="486" spans="1:6" ht="12">
      <c r="A486" s="664"/>
      <c r="B486" s="672" t="s">
        <v>359</v>
      </c>
      <c r="C486" s="664"/>
      <c r="D486" s="393"/>
      <c r="E486" s="397"/>
      <c r="F486" s="397"/>
    </row>
    <row r="487" spans="1:6" ht="12">
      <c r="A487" s="664"/>
      <c r="B487" s="672" t="s">
        <v>360</v>
      </c>
      <c r="C487" s="664"/>
      <c r="D487" s="393"/>
      <c r="E487" s="397"/>
      <c r="F487" s="397"/>
    </row>
    <row r="488" spans="1:6" ht="12">
      <c r="A488" s="664"/>
      <c r="B488" s="672" t="s">
        <v>361</v>
      </c>
      <c r="C488" s="664" t="s">
        <v>228</v>
      </c>
      <c r="D488" s="393">
        <v>2</v>
      </c>
      <c r="E488" s="397"/>
      <c r="F488" s="397">
        <f>D488*E488</f>
        <v>0</v>
      </c>
    </row>
    <row r="489" spans="1:6" ht="12">
      <c r="A489" s="664"/>
      <c r="B489" s="672"/>
      <c r="C489" s="664"/>
      <c r="D489" s="393"/>
      <c r="E489" s="397"/>
      <c r="F489" s="397"/>
    </row>
    <row r="490" spans="1:6" ht="12">
      <c r="A490" s="664" t="s">
        <v>217</v>
      </c>
      <c r="B490" s="672" t="s">
        <v>651</v>
      </c>
      <c r="C490" s="664" t="s">
        <v>228</v>
      </c>
      <c r="D490" s="393">
        <v>8</v>
      </c>
      <c r="E490" s="397"/>
      <c r="F490" s="397">
        <f>D490*E490</f>
        <v>0</v>
      </c>
    </row>
    <row r="491" spans="1:6" ht="12">
      <c r="A491" s="664"/>
      <c r="B491" s="672"/>
      <c r="C491" s="664"/>
      <c r="D491" s="393"/>
      <c r="E491" s="397"/>
      <c r="F491" s="397"/>
    </row>
    <row r="492" spans="1:6" ht="12">
      <c r="A492" s="597"/>
      <c r="B492" s="592" t="s">
        <v>22</v>
      </c>
      <c r="C492" s="597"/>
      <c r="D492" s="589"/>
      <c r="E492" s="397"/>
      <c r="F492" s="397" t="s">
        <v>221</v>
      </c>
    </row>
    <row r="493" spans="1:6" ht="12">
      <c r="A493" s="597"/>
      <c r="B493" s="451"/>
      <c r="C493" s="597"/>
      <c r="D493" s="605"/>
      <c r="E493" s="701"/>
      <c r="F493" s="397"/>
    </row>
    <row r="494" spans="1:6" ht="13.5">
      <c r="A494" s="597" t="s">
        <v>218</v>
      </c>
      <c r="B494" s="451" t="s">
        <v>258</v>
      </c>
      <c r="C494" s="597" t="s">
        <v>743</v>
      </c>
      <c r="D494" s="597">
        <v>619</v>
      </c>
      <c r="E494" s="651"/>
      <c r="F494" s="397">
        <f>D494*E494</f>
        <v>0</v>
      </c>
    </row>
    <row r="495" spans="1:6" ht="12">
      <c r="A495" s="597"/>
      <c r="B495" s="451"/>
      <c r="C495" s="597"/>
      <c r="D495" s="594"/>
      <c r="E495" s="451"/>
      <c r="F495" s="397" t="s">
        <v>221</v>
      </c>
    </row>
    <row r="496" spans="1:6" ht="13.5">
      <c r="A496" s="597" t="s">
        <v>219</v>
      </c>
      <c r="B496" s="451" t="s">
        <v>159</v>
      </c>
      <c r="C496" s="597" t="s">
        <v>743</v>
      </c>
      <c r="D496" s="597">
        <v>342</v>
      </c>
      <c r="E496" s="397"/>
      <c r="F496" s="397">
        <f>D496*E496</f>
        <v>0</v>
      </c>
    </row>
    <row r="497" spans="1:6" ht="12">
      <c r="A497" s="597"/>
      <c r="B497" s="451"/>
      <c r="C497" s="597"/>
      <c r="D497" s="605"/>
      <c r="E497" s="397"/>
      <c r="F497" s="397"/>
    </row>
    <row r="498" spans="1:6" ht="13.5">
      <c r="A498" s="597" t="s">
        <v>220</v>
      </c>
      <c r="B498" s="451" t="s">
        <v>118</v>
      </c>
      <c r="C498" s="597" t="s">
        <v>743</v>
      </c>
      <c r="D498" s="597">
        <v>11</v>
      </c>
      <c r="E498" s="397"/>
      <c r="F498" s="397">
        <f>D498*E498</f>
        <v>0</v>
      </c>
    </row>
    <row r="499" spans="1:6" ht="12">
      <c r="A499" s="597"/>
      <c r="B499" s="451"/>
      <c r="C499" s="597"/>
      <c r="D499" s="605"/>
      <c r="E499" s="397"/>
      <c r="F499" s="397"/>
    </row>
    <row r="500" spans="1:6" ht="13.5">
      <c r="A500" s="597" t="s">
        <v>222</v>
      </c>
      <c r="B500" s="451" t="s">
        <v>646</v>
      </c>
      <c r="C500" s="597" t="s">
        <v>743</v>
      </c>
      <c r="D500" s="597">
        <v>12</v>
      </c>
      <c r="E500" s="397"/>
      <c r="F500" s="397">
        <f>D500*E500</f>
        <v>0</v>
      </c>
    </row>
    <row r="501" spans="1:6" ht="12">
      <c r="A501" s="597"/>
      <c r="B501" s="451"/>
      <c r="C501" s="597"/>
      <c r="D501" s="605"/>
      <c r="E501" s="397"/>
      <c r="F501" s="397"/>
    </row>
    <row r="502" spans="1:6" ht="13.5">
      <c r="A502" s="597" t="s">
        <v>223</v>
      </c>
      <c r="B502" s="449" t="s">
        <v>47</v>
      </c>
      <c r="C502" s="597" t="s">
        <v>743</v>
      </c>
      <c r="D502" s="600">
        <v>29</v>
      </c>
      <c r="E502" s="397"/>
      <c r="F502" s="701">
        <f>D502*E502</f>
        <v>0</v>
      </c>
    </row>
    <row r="503" spans="1:6" ht="12">
      <c r="A503" s="597"/>
      <c r="B503" s="449"/>
      <c r="C503" s="597"/>
      <c r="D503" s="616"/>
      <c r="E503" s="397"/>
      <c r="F503" s="701"/>
    </row>
    <row r="504" spans="1:6" ht="13.5">
      <c r="A504" s="597" t="s">
        <v>224</v>
      </c>
      <c r="B504" s="451" t="s">
        <v>486</v>
      </c>
      <c r="C504" s="597" t="s">
        <v>743</v>
      </c>
      <c r="D504" s="586">
        <v>6</v>
      </c>
      <c r="E504" s="397"/>
      <c r="F504" s="710">
        <f>D504*E504</f>
        <v>0</v>
      </c>
    </row>
    <row r="505" spans="1:6" ht="12">
      <c r="A505" s="597"/>
      <c r="B505" s="592" t="s">
        <v>221</v>
      </c>
      <c r="C505" s="597"/>
      <c r="D505" s="589"/>
      <c r="E505" s="45"/>
      <c r="F505" s="45"/>
    </row>
    <row r="506" spans="1:6" ht="12">
      <c r="A506" s="597" t="s">
        <v>270</v>
      </c>
      <c r="B506" s="449" t="s">
        <v>761</v>
      </c>
      <c r="C506" s="597" t="s">
        <v>228</v>
      </c>
      <c r="D506" s="600">
        <v>168</v>
      </c>
      <c r="E506" s="397"/>
      <c r="F506" s="701">
        <f>D506*E506</f>
        <v>0</v>
      </c>
    </row>
    <row r="507" spans="1:6" ht="12">
      <c r="A507" s="597" t="s">
        <v>221</v>
      </c>
      <c r="B507" s="449"/>
      <c r="C507" s="597" t="s">
        <v>221</v>
      </c>
      <c r="D507" s="600" t="s">
        <v>221</v>
      </c>
      <c r="E507" s="397"/>
      <c r="F507" s="701" t="s">
        <v>221</v>
      </c>
    </row>
    <row r="508" spans="1:6" ht="12">
      <c r="A508" s="597"/>
      <c r="B508" s="592" t="s">
        <v>165</v>
      </c>
      <c r="C508" s="597"/>
      <c r="D508" s="589"/>
      <c r="E508" s="45"/>
      <c r="F508" s="45"/>
    </row>
    <row r="509" spans="1:6" ht="12">
      <c r="A509" s="597" t="s">
        <v>221</v>
      </c>
      <c r="B509" s="592" t="s">
        <v>239</v>
      </c>
      <c r="C509" s="597"/>
      <c r="D509" s="589"/>
      <c r="E509" s="45"/>
      <c r="F509" s="45"/>
    </row>
    <row r="510" spans="1:6" ht="12">
      <c r="A510" s="597"/>
      <c r="B510" s="451"/>
      <c r="C510" s="597"/>
      <c r="D510" s="589"/>
      <c r="E510" s="397"/>
      <c r="F510" s="397"/>
    </row>
    <row r="511" spans="1:6" ht="13.5">
      <c r="A511" s="597" t="s">
        <v>225</v>
      </c>
      <c r="B511" s="451" t="s">
        <v>241</v>
      </c>
      <c r="C511" s="597" t="s">
        <v>743</v>
      </c>
      <c r="D511" s="586">
        <v>342</v>
      </c>
      <c r="E511" s="397"/>
      <c r="F511" s="397">
        <f>D511*E511</f>
        <v>0</v>
      </c>
    </row>
    <row r="512" spans="1:6" ht="12">
      <c r="A512" s="597"/>
      <c r="B512" s="451"/>
      <c r="C512" s="597"/>
      <c r="D512" s="589"/>
      <c r="E512" s="397"/>
      <c r="F512" s="397"/>
    </row>
    <row r="513" spans="1:6" ht="13.5">
      <c r="A513" s="597" t="s">
        <v>229</v>
      </c>
      <c r="B513" s="451" t="s">
        <v>118</v>
      </c>
      <c r="C513" s="597" t="s">
        <v>743</v>
      </c>
      <c r="D513" s="597">
        <v>11</v>
      </c>
      <c r="E513" s="397"/>
      <c r="F513" s="397">
        <f>D513*E513</f>
        <v>0</v>
      </c>
    </row>
    <row r="514" spans="1:6" ht="12">
      <c r="A514" s="597"/>
      <c r="B514" s="451"/>
      <c r="C514" s="597"/>
      <c r="D514" s="605"/>
      <c r="E514" s="397"/>
      <c r="F514" s="397"/>
    </row>
    <row r="515" spans="1:6" ht="13.5">
      <c r="A515" s="597" t="s">
        <v>232</v>
      </c>
      <c r="B515" s="451" t="s">
        <v>646</v>
      </c>
      <c r="C515" s="597" t="s">
        <v>743</v>
      </c>
      <c r="D515" s="597">
        <v>12</v>
      </c>
      <c r="E515" s="397"/>
      <c r="F515" s="397">
        <f>D515*E515</f>
        <v>0</v>
      </c>
    </row>
    <row r="516" spans="1:6" ht="12">
      <c r="A516" s="597" t="s">
        <v>221</v>
      </c>
      <c r="B516" s="451"/>
      <c r="C516" s="597"/>
      <c r="D516" s="616"/>
      <c r="E516" s="397"/>
      <c r="F516" s="397"/>
    </row>
    <row r="517" spans="1:6" ht="12">
      <c r="A517" s="597"/>
      <c r="B517" s="592" t="s">
        <v>89</v>
      </c>
      <c r="C517" s="597"/>
      <c r="D517" s="589"/>
      <c r="E517" s="397"/>
      <c r="F517" s="397" t="s">
        <v>221</v>
      </c>
    </row>
    <row r="518" spans="1:6" ht="12">
      <c r="A518" s="597"/>
      <c r="B518" s="700" t="s">
        <v>239</v>
      </c>
      <c r="C518" s="45"/>
      <c r="D518" s="589"/>
      <c r="E518" s="397"/>
      <c r="F518" s="397"/>
    </row>
    <row r="519" spans="1:6" ht="12">
      <c r="A519" s="597"/>
      <c r="B519" s="706"/>
      <c r="C519" s="597"/>
      <c r="D519" s="589"/>
      <c r="E519" s="397"/>
      <c r="F519" s="397" t="s">
        <v>221</v>
      </c>
    </row>
    <row r="520" spans="1:6" ht="13.5">
      <c r="A520" s="597" t="s">
        <v>228</v>
      </c>
      <c r="B520" s="706" t="s">
        <v>90</v>
      </c>
      <c r="C520" s="597" t="s">
        <v>743</v>
      </c>
      <c r="D520" s="586">
        <v>619</v>
      </c>
      <c r="E520" s="397"/>
      <c r="F520" s="397">
        <f>D520*E520</f>
        <v>0</v>
      </c>
    </row>
    <row r="521" spans="1:6" ht="12">
      <c r="A521" s="597"/>
      <c r="B521" s="451"/>
      <c r="C521" s="597"/>
      <c r="D521" s="589"/>
      <c r="E521" s="397"/>
      <c r="F521" s="397"/>
    </row>
    <row r="522" spans="1:6" ht="13.5">
      <c r="A522" s="597" t="s">
        <v>45</v>
      </c>
      <c r="B522" s="451" t="s">
        <v>880</v>
      </c>
      <c r="C522" s="597" t="s">
        <v>743</v>
      </c>
      <c r="D522" s="586">
        <v>35</v>
      </c>
      <c r="E522" s="397"/>
      <c r="F522" s="397">
        <f>D522*E522</f>
        <v>0</v>
      </c>
    </row>
    <row r="523" spans="1:6" ht="12">
      <c r="A523" s="597"/>
      <c r="B523" s="451"/>
      <c r="C523" s="597"/>
      <c r="D523" s="589"/>
      <c r="E523" s="397"/>
      <c r="F523" s="701"/>
    </row>
    <row r="524" spans="1:6" ht="12">
      <c r="A524" s="597"/>
      <c r="B524" s="449"/>
      <c r="C524" s="597"/>
      <c r="D524" s="616"/>
      <c r="E524" s="402"/>
      <c r="F524" s="701"/>
    </row>
    <row r="525" spans="1:6" ht="12">
      <c r="A525" s="609"/>
      <c r="B525" s="625"/>
      <c r="C525" s="609"/>
      <c r="D525" s="627"/>
      <c r="E525" s="702"/>
      <c r="F525" s="793" t="s">
        <v>221</v>
      </c>
    </row>
    <row r="526" spans="1:6" ht="12">
      <c r="A526" s="607"/>
      <c r="B526" s="703" t="s">
        <v>226</v>
      </c>
      <c r="C526" s="607"/>
      <c r="D526" s="704"/>
      <c r="E526" s="644" t="s">
        <v>156</v>
      </c>
      <c r="F526" s="402">
        <f>SUM(F488:F525)</f>
        <v>0</v>
      </c>
    </row>
    <row r="527" spans="1:6" ht="12">
      <c r="A527" s="600"/>
      <c r="B527" s="951" t="s">
        <v>688</v>
      </c>
      <c r="C527" s="600"/>
      <c r="D527" s="616"/>
      <c r="E527" s="449"/>
      <c r="F527" s="588" t="s">
        <v>221</v>
      </c>
    </row>
    <row r="528" spans="1:6" ht="12">
      <c r="A528" s="600"/>
      <c r="B528" s="705"/>
      <c r="C528" s="600"/>
      <c r="D528" s="616"/>
      <c r="E528" s="449"/>
      <c r="F528" s="588" t="s">
        <v>221</v>
      </c>
    </row>
    <row r="529" spans="1:6" ht="12">
      <c r="A529" s="619"/>
      <c r="B529" s="619"/>
      <c r="C529" s="619"/>
      <c r="D529" s="620"/>
      <c r="E529" s="619"/>
      <c r="F529" s="621"/>
    </row>
    <row r="530" spans="1:6" ht="12">
      <c r="A530" s="979" t="s">
        <v>210</v>
      </c>
      <c r="B530" s="979" t="s">
        <v>211</v>
      </c>
      <c r="C530" s="979" t="s">
        <v>212</v>
      </c>
      <c r="D530" s="979" t="s">
        <v>213</v>
      </c>
      <c r="E530" s="979" t="s">
        <v>214</v>
      </c>
      <c r="F530" s="601" t="s">
        <v>215</v>
      </c>
    </row>
    <row r="531" spans="1:6" ht="12">
      <c r="A531" s="980"/>
      <c r="B531" s="980"/>
      <c r="C531" s="980"/>
      <c r="D531" s="980"/>
      <c r="E531" s="980"/>
      <c r="F531" s="602" t="s">
        <v>0</v>
      </c>
    </row>
    <row r="532" spans="1:6" ht="12">
      <c r="A532" s="597"/>
      <c r="B532" s="451"/>
      <c r="C532" s="597"/>
      <c r="D532" s="589"/>
      <c r="E532" s="397"/>
      <c r="F532" s="397"/>
    </row>
    <row r="533" spans="1:6" ht="12">
      <c r="A533" s="597"/>
      <c r="B533" s="451"/>
      <c r="C533" s="597"/>
      <c r="D533" s="589"/>
      <c r="E533" s="397"/>
      <c r="F533" s="397"/>
    </row>
    <row r="534" spans="1:6" ht="12">
      <c r="A534" s="597"/>
      <c r="B534" s="592" t="s">
        <v>2</v>
      </c>
      <c r="C534" s="597"/>
      <c r="D534" s="589"/>
      <c r="E534" s="397"/>
      <c r="F534" s="397"/>
    </row>
    <row r="535" spans="1:6" ht="12">
      <c r="A535" s="597"/>
      <c r="B535" s="700" t="s">
        <v>239</v>
      </c>
      <c r="C535" s="597"/>
      <c r="D535" s="589"/>
      <c r="E535" s="397"/>
      <c r="F535" s="397"/>
    </row>
    <row r="536" spans="1:6" ht="12">
      <c r="A536" s="597"/>
      <c r="B536" s="451"/>
      <c r="C536" s="597"/>
      <c r="D536" s="589"/>
      <c r="E536" s="397"/>
      <c r="F536" s="397"/>
    </row>
    <row r="537" spans="1:6" ht="13.5">
      <c r="A537" s="597" t="s">
        <v>216</v>
      </c>
      <c r="B537" s="451" t="s">
        <v>91</v>
      </c>
      <c r="C537" s="597" t="s">
        <v>743</v>
      </c>
      <c r="D537" s="597">
        <v>20</v>
      </c>
      <c r="E537" s="397"/>
      <c r="F537" s="397">
        <f>D537*E537</f>
        <v>0</v>
      </c>
    </row>
    <row r="538" spans="1:6" ht="12">
      <c r="A538" s="597"/>
      <c r="B538" s="451"/>
      <c r="C538" s="597"/>
      <c r="D538" s="589"/>
      <c r="E538" s="397"/>
      <c r="F538" s="397"/>
    </row>
    <row r="539" spans="1:6" ht="12">
      <c r="A539" s="597"/>
      <c r="B539" s="451"/>
      <c r="C539" s="597"/>
      <c r="D539" s="589"/>
      <c r="E539" s="397"/>
      <c r="F539" s="397"/>
    </row>
    <row r="540" spans="1:6" ht="12">
      <c r="A540" s="597"/>
      <c r="B540" s="592"/>
      <c r="C540" s="597"/>
      <c r="D540" s="589"/>
      <c r="E540" s="397"/>
      <c r="F540" s="707"/>
    </row>
    <row r="541" spans="1:6" ht="12">
      <c r="A541" s="597"/>
      <c r="B541" s="592"/>
      <c r="C541" s="597"/>
      <c r="D541" s="589"/>
      <c r="E541" s="397"/>
      <c r="F541" s="702" t="s">
        <v>221</v>
      </c>
    </row>
    <row r="542" spans="1:6" ht="12">
      <c r="A542" s="597"/>
      <c r="B542" s="597" t="s">
        <v>226</v>
      </c>
      <c r="C542" s="45"/>
      <c r="D542" s="589"/>
      <c r="E542" s="397"/>
      <c r="F542" s="402">
        <f>SUM(F537:F541)</f>
        <v>0</v>
      </c>
    </row>
    <row r="543" spans="1:6" ht="12">
      <c r="A543" s="597"/>
      <c r="B543" s="592"/>
      <c r="C543" s="45"/>
      <c r="D543" s="594"/>
      <c r="E543" s="45"/>
      <c r="F543" s="45"/>
    </row>
    <row r="544" spans="1:6" ht="12">
      <c r="A544" s="597"/>
      <c r="B544" s="451"/>
      <c r="C544" s="597"/>
      <c r="D544" s="589"/>
      <c r="E544" s="397"/>
      <c r="F544" s="397"/>
    </row>
    <row r="545" spans="1:6" ht="12">
      <c r="A545" s="597"/>
      <c r="B545" s="592"/>
      <c r="C545" s="45"/>
      <c r="D545" s="594"/>
      <c r="E545" s="45"/>
      <c r="F545" s="45"/>
    </row>
    <row r="546" spans="1:6" ht="12">
      <c r="A546" s="597"/>
      <c r="B546" s="592"/>
      <c r="C546" s="45"/>
      <c r="D546" s="605"/>
      <c r="E546" s="397"/>
      <c r="F546" s="397"/>
    </row>
    <row r="547" spans="1:6" ht="12">
      <c r="A547" s="597"/>
      <c r="B547" s="592"/>
      <c r="C547" s="45"/>
      <c r="D547" s="589"/>
      <c r="E547" s="397"/>
      <c r="F547" s="708"/>
    </row>
    <row r="548" spans="1:6" ht="12">
      <c r="A548" s="597"/>
      <c r="B548" s="592"/>
      <c r="C548" s="45"/>
      <c r="D548" s="589"/>
      <c r="E548" s="397"/>
      <c r="F548" s="397"/>
    </row>
    <row r="549" spans="1:6" ht="12">
      <c r="A549" s="597"/>
      <c r="B549" s="451"/>
      <c r="C549" s="45"/>
      <c r="D549" s="589"/>
      <c r="E549" s="397"/>
      <c r="F549" s="397"/>
    </row>
    <row r="550" spans="1:6" ht="12">
      <c r="A550" s="597"/>
      <c r="B550" s="586" t="s">
        <v>766</v>
      </c>
      <c r="C550" s="45"/>
      <c r="D550" s="589"/>
      <c r="E550" s="397"/>
      <c r="F550" s="397">
        <f>F470</f>
        <v>0</v>
      </c>
    </row>
    <row r="551" spans="1:6" ht="12">
      <c r="A551" s="597"/>
      <c r="B551" s="451"/>
      <c r="C551" s="45"/>
      <c r="D551" s="589"/>
      <c r="E551" s="397"/>
      <c r="F551" s="397"/>
    </row>
    <row r="552" spans="1:6" ht="12">
      <c r="A552" s="597"/>
      <c r="B552" s="586" t="s">
        <v>767</v>
      </c>
      <c r="C552" s="45"/>
      <c r="D552" s="589"/>
      <c r="E552" s="397"/>
      <c r="F552" s="397">
        <f>F526</f>
        <v>0</v>
      </c>
    </row>
    <row r="553" spans="1:6" ht="12">
      <c r="A553" s="597"/>
      <c r="B553" s="451"/>
      <c r="C553" s="597"/>
      <c r="D553" s="589"/>
      <c r="E553" s="397"/>
      <c r="F553" s="397"/>
    </row>
    <row r="554" spans="1:6" ht="12">
      <c r="A554" s="597"/>
      <c r="B554" s="586" t="s">
        <v>1014</v>
      </c>
      <c r="C554" s="45"/>
      <c r="D554" s="589"/>
      <c r="E554" s="397"/>
      <c r="F554" s="397">
        <f>F542</f>
        <v>0</v>
      </c>
    </row>
    <row r="555" spans="1:6" ht="12">
      <c r="A555" s="597"/>
      <c r="B555" s="451"/>
      <c r="C555" s="597"/>
      <c r="D555" s="589"/>
      <c r="E555" s="397"/>
      <c r="F555" s="397"/>
    </row>
    <row r="556" spans="1:6" ht="12">
      <c r="A556" s="597"/>
      <c r="B556" s="451"/>
      <c r="C556" s="597"/>
      <c r="D556" s="589"/>
      <c r="E556" s="397"/>
      <c r="F556" s="397"/>
    </row>
    <row r="557" spans="1:6" ht="12">
      <c r="A557" s="597"/>
      <c r="B557" s="451"/>
      <c r="C557" s="597"/>
      <c r="D557" s="589"/>
      <c r="E557" s="397"/>
      <c r="F557" s="397"/>
    </row>
    <row r="558" spans="1:6" ht="12">
      <c r="A558" s="597"/>
      <c r="B558" s="451"/>
      <c r="C558" s="597"/>
      <c r="D558" s="589"/>
      <c r="E558" s="397"/>
      <c r="F558" s="397"/>
    </row>
    <row r="559" spans="1:6" ht="12">
      <c r="A559" s="597"/>
      <c r="B559" s="451"/>
      <c r="C559" s="597"/>
      <c r="D559" s="589"/>
      <c r="E559" s="397"/>
      <c r="F559" s="397"/>
    </row>
    <row r="560" spans="1:6" ht="12">
      <c r="A560" s="597"/>
      <c r="B560" s="451"/>
      <c r="C560" s="597"/>
      <c r="D560" s="589"/>
      <c r="E560" s="397"/>
      <c r="F560" s="397"/>
    </row>
    <row r="561" spans="1:6" ht="12">
      <c r="A561" s="597"/>
      <c r="B561" s="451"/>
      <c r="C561" s="597"/>
      <c r="D561" s="589"/>
      <c r="E561" s="397"/>
      <c r="F561" s="397"/>
    </row>
    <row r="562" spans="1:6" ht="12">
      <c r="A562" s="597"/>
      <c r="B562" s="451"/>
      <c r="C562" s="597"/>
      <c r="D562" s="589"/>
      <c r="E562" s="397"/>
      <c r="F562" s="397"/>
    </row>
    <row r="563" spans="1:6" ht="12">
      <c r="A563" s="597"/>
      <c r="B563" s="451"/>
      <c r="C563" s="597"/>
      <c r="D563" s="589"/>
      <c r="E563" s="397"/>
      <c r="F563" s="397"/>
    </row>
    <row r="564" spans="1:6" ht="12">
      <c r="A564" s="597"/>
      <c r="B564" s="451"/>
      <c r="C564" s="597"/>
      <c r="D564" s="589"/>
      <c r="E564" s="397"/>
      <c r="F564" s="397"/>
    </row>
    <row r="565" spans="1:6" ht="12">
      <c r="A565" s="597"/>
      <c r="B565" s="451"/>
      <c r="C565" s="597"/>
      <c r="D565" s="589"/>
      <c r="E565" s="397"/>
      <c r="F565" s="397"/>
    </row>
    <row r="566" spans="1:6" ht="12">
      <c r="A566" s="597"/>
      <c r="B566" s="451"/>
      <c r="C566" s="597"/>
      <c r="D566" s="589"/>
      <c r="E566" s="397"/>
      <c r="F566" s="397"/>
    </row>
    <row r="567" spans="1:6" ht="12">
      <c r="A567" s="597"/>
      <c r="B567" s="451"/>
      <c r="C567" s="597"/>
      <c r="D567" s="589"/>
      <c r="E567" s="397"/>
      <c r="F567" s="397"/>
    </row>
    <row r="568" spans="1:6" ht="12">
      <c r="A568" s="597"/>
      <c r="B568" s="451"/>
      <c r="C568" s="597"/>
      <c r="D568" s="589"/>
      <c r="E568" s="397"/>
      <c r="F568" s="397"/>
    </row>
    <row r="569" spans="1:6" ht="12">
      <c r="A569" s="597"/>
      <c r="B569" s="451"/>
      <c r="C569" s="597"/>
      <c r="D569" s="589"/>
      <c r="E569" s="397"/>
      <c r="F569" s="397"/>
    </row>
    <row r="570" spans="1:6" ht="12">
      <c r="A570" s="597"/>
      <c r="B570" s="451"/>
      <c r="C570" s="597"/>
      <c r="D570" s="589"/>
      <c r="E570" s="397"/>
      <c r="F570" s="397"/>
    </row>
    <row r="571" spans="1:6" ht="12">
      <c r="A571" s="597"/>
      <c r="B571" s="451"/>
      <c r="C571" s="597"/>
      <c r="D571" s="589"/>
      <c r="E571" s="397"/>
      <c r="F571" s="397"/>
    </row>
    <row r="572" spans="1:6" ht="12">
      <c r="A572" s="597"/>
      <c r="B572" s="451"/>
      <c r="C572" s="597"/>
      <c r="D572" s="589"/>
      <c r="E572" s="397"/>
      <c r="F572" s="397"/>
    </row>
    <row r="573" spans="1:6" ht="12">
      <c r="A573" s="597"/>
      <c r="B573" s="451"/>
      <c r="C573" s="597"/>
      <c r="D573" s="589"/>
      <c r="E573" s="397"/>
      <c r="F573" s="397"/>
    </row>
    <row r="574" spans="1:6" ht="12">
      <c r="A574" s="597"/>
      <c r="B574" s="451"/>
      <c r="C574" s="597"/>
      <c r="D574" s="589"/>
      <c r="E574" s="397"/>
      <c r="F574" s="397"/>
    </row>
    <row r="575" spans="1:6" ht="12">
      <c r="A575" s="597"/>
      <c r="B575" s="451"/>
      <c r="C575" s="597"/>
      <c r="D575" s="589"/>
      <c r="E575" s="397"/>
      <c r="F575" s="397"/>
    </row>
    <row r="576" spans="1:6" ht="12">
      <c r="A576" s="597"/>
      <c r="B576" s="451"/>
      <c r="C576" s="597"/>
      <c r="D576" s="589"/>
      <c r="E576" s="397"/>
      <c r="F576" s="397"/>
    </row>
    <row r="577" spans="1:6" ht="12">
      <c r="A577" s="597"/>
      <c r="B577" s="451"/>
      <c r="C577" s="597"/>
      <c r="D577" s="589"/>
      <c r="E577" s="397"/>
      <c r="F577" s="397"/>
    </row>
    <row r="578" spans="1:6" ht="12">
      <c r="A578" s="597"/>
      <c r="B578" s="592"/>
      <c r="C578" s="45"/>
      <c r="D578" s="589"/>
      <c r="E578" s="45"/>
      <c r="F578" s="397"/>
    </row>
    <row r="579" spans="1:6" ht="12">
      <c r="A579" s="597"/>
      <c r="B579" s="592"/>
      <c r="C579" s="45"/>
      <c r="D579" s="589"/>
      <c r="E579" s="45"/>
      <c r="F579" s="397"/>
    </row>
    <row r="580" spans="1:6" ht="12">
      <c r="A580" s="607"/>
      <c r="B580" s="619"/>
      <c r="C580" s="607"/>
      <c r="D580" s="704"/>
      <c r="E580" s="644"/>
      <c r="F580" s="644"/>
    </row>
    <row r="581" spans="1:6" ht="12">
      <c r="A581" s="597"/>
      <c r="B581" s="586"/>
      <c r="C581" s="597"/>
      <c r="D581" s="589"/>
      <c r="E581" s="45"/>
      <c r="F581" s="710" t="s">
        <v>221</v>
      </c>
    </row>
    <row r="582" spans="1:6" ht="12">
      <c r="A582" s="607"/>
      <c r="B582" s="602" t="s">
        <v>433</v>
      </c>
      <c r="C582" s="607"/>
      <c r="D582" s="704"/>
      <c r="E582" s="644" t="s">
        <v>156</v>
      </c>
      <c r="F582" s="707">
        <f>SUM(F545:F580)</f>
        <v>0</v>
      </c>
    </row>
    <row r="583" spans="1:6" ht="12">
      <c r="A583" s="600"/>
      <c r="B583" s="951" t="s">
        <v>1015</v>
      </c>
      <c r="C583" s="600"/>
      <c r="D583" s="616"/>
      <c r="E583" s="449"/>
      <c r="F583" s="588" t="s">
        <v>221</v>
      </c>
    </row>
    <row r="584" spans="1:6" ht="12">
      <c r="A584" s="600"/>
      <c r="B584" s="705"/>
      <c r="C584" s="600"/>
      <c r="D584" s="616"/>
      <c r="E584" s="449"/>
      <c r="F584" s="449"/>
    </row>
    <row r="585" spans="1:6" ht="12">
      <c r="A585" s="619"/>
      <c r="B585" s="619"/>
      <c r="C585" s="619"/>
      <c r="D585" s="620"/>
      <c r="E585" s="619"/>
      <c r="F585" s="621"/>
    </row>
    <row r="586" spans="1:6" ht="12">
      <c r="A586" s="979" t="s">
        <v>210</v>
      </c>
      <c r="B586" s="979" t="s">
        <v>211</v>
      </c>
      <c r="C586" s="979" t="s">
        <v>212</v>
      </c>
      <c r="D586" s="979" t="s">
        <v>213</v>
      </c>
      <c r="E586" s="979" t="s">
        <v>214</v>
      </c>
      <c r="F586" s="601" t="s">
        <v>215</v>
      </c>
    </row>
    <row r="587" spans="1:6" ht="12">
      <c r="A587" s="980"/>
      <c r="B587" s="980"/>
      <c r="C587" s="980"/>
      <c r="D587" s="980"/>
      <c r="E587" s="980"/>
      <c r="F587" s="602" t="s">
        <v>0</v>
      </c>
    </row>
    <row r="588" spans="1:6" ht="12">
      <c r="A588" s="45"/>
      <c r="B588" s="449"/>
      <c r="C588" s="45"/>
      <c r="D588" s="699"/>
      <c r="E588" s="45"/>
      <c r="F588" s="450"/>
    </row>
    <row r="589" spans="1:6" ht="12">
      <c r="A589" s="45"/>
      <c r="B589" s="663" t="s">
        <v>685</v>
      </c>
      <c r="C589" s="45"/>
      <c r="D589" s="587"/>
      <c r="E589" s="45"/>
      <c r="F589" s="45"/>
    </row>
    <row r="590" spans="1:6" ht="12">
      <c r="A590" s="45"/>
      <c r="B590" s="663"/>
      <c r="C590" s="45"/>
      <c r="D590" s="587"/>
      <c r="E590" s="45"/>
      <c r="F590" s="45"/>
    </row>
    <row r="591" spans="1:6" ht="12">
      <c r="A591" s="45"/>
      <c r="B591" s="663" t="s">
        <v>316</v>
      </c>
      <c r="C591" s="45"/>
      <c r="D591" s="587"/>
      <c r="E591" s="45"/>
      <c r="F591" s="45"/>
    </row>
    <row r="592" spans="1:6" ht="12">
      <c r="A592" s="45"/>
      <c r="B592" s="663"/>
      <c r="C592" s="45"/>
      <c r="D592" s="587"/>
      <c r="E592" s="45"/>
      <c r="F592" s="45"/>
    </row>
    <row r="593" spans="1:6" ht="12">
      <c r="A593" s="45"/>
      <c r="B593" s="663" t="s">
        <v>259</v>
      </c>
      <c r="C593" s="45"/>
      <c r="D593" s="587"/>
      <c r="E593" s="45"/>
      <c r="F593" s="45"/>
    </row>
    <row r="594" spans="1:6" ht="12">
      <c r="A594" s="45"/>
      <c r="B594" s="700"/>
      <c r="C594" s="45"/>
      <c r="D594" s="587"/>
      <c r="E594" s="45"/>
      <c r="F594" s="45"/>
    </row>
    <row r="595" spans="1:6" ht="12">
      <c r="A595" s="597"/>
      <c r="B595" s="592" t="s">
        <v>350</v>
      </c>
      <c r="C595" s="597"/>
      <c r="D595" s="605"/>
      <c r="E595" s="397"/>
      <c r="F595" s="397" t="s">
        <v>221</v>
      </c>
    </row>
    <row r="596" spans="1:6" ht="12">
      <c r="A596" s="597"/>
      <c r="B596" s="451"/>
      <c r="C596" s="597"/>
      <c r="D596" s="589"/>
      <c r="E596" s="397"/>
      <c r="F596" s="397" t="s">
        <v>221</v>
      </c>
    </row>
    <row r="597" spans="1:6" ht="13.5">
      <c r="A597" s="597" t="s">
        <v>216</v>
      </c>
      <c r="B597" s="451" t="s">
        <v>258</v>
      </c>
      <c r="C597" s="597" t="s">
        <v>743</v>
      </c>
      <c r="D597" s="586">
        <v>405</v>
      </c>
      <c r="E597" s="397"/>
      <c r="F597" s="397">
        <f>D597*E597</f>
        <v>0</v>
      </c>
    </row>
    <row r="598" spans="1:6" ht="12">
      <c r="A598" s="656" t="s">
        <v>221</v>
      </c>
      <c r="B598" s="451"/>
      <c r="C598" s="597"/>
      <c r="D598" s="589"/>
      <c r="E598" s="397"/>
      <c r="F598" s="397" t="s">
        <v>221</v>
      </c>
    </row>
    <row r="599" spans="1:6" ht="13.5">
      <c r="A599" s="597" t="s">
        <v>217</v>
      </c>
      <c r="B599" s="451" t="s">
        <v>498</v>
      </c>
      <c r="C599" s="597" t="s">
        <v>743</v>
      </c>
      <c r="D599" s="586">
        <v>38</v>
      </c>
      <c r="E599" s="397"/>
      <c r="F599" s="397">
        <f>D599*E599</f>
        <v>0</v>
      </c>
    </row>
    <row r="600" spans="1:6" ht="12">
      <c r="A600" s="392" t="s">
        <v>221</v>
      </c>
      <c r="B600" s="672"/>
      <c r="C600" s="664"/>
      <c r="D600" s="437"/>
      <c r="E600" s="397"/>
      <c r="F600" s="397"/>
    </row>
    <row r="601" spans="1:6" ht="13.5">
      <c r="A601" s="392" t="s">
        <v>218</v>
      </c>
      <c r="B601" s="706" t="s">
        <v>848</v>
      </c>
      <c r="C601" s="597" t="s">
        <v>743</v>
      </c>
      <c r="D601" s="586">
        <v>466</v>
      </c>
      <c r="E601" s="397"/>
      <c r="F601" s="397">
        <f>D601*E601</f>
        <v>0</v>
      </c>
    </row>
    <row r="602" spans="1:6" ht="12">
      <c r="A602" s="392" t="s">
        <v>221</v>
      </c>
      <c r="B602" s="700"/>
      <c r="C602" s="597"/>
      <c r="D602" s="589"/>
      <c r="E602" s="397"/>
      <c r="F602" s="397"/>
    </row>
    <row r="603" spans="1:6" ht="12">
      <c r="A603" s="392"/>
      <c r="B603" s="700" t="s">
        <v>849</v>
      </c>
      <c r="C603" s="45"/>
      <c r="D603" s="587"/>
      <c r="E603" s="45"/>
      <c r="F603" s="45"/>
    </row>
    <row r="604" spans="1:6" ht="12">
      <c r="A604" s="392" t="s">
        <v>221</v>
      </c>
      <c r="B604" s="663"/>
      <c r="C604" s="45"/>
      <c r="D604" s="587"/>
      <c r="E604" s="45"/>
      <c r="F604" s="45"/>
    </row>
    <row r="605" spans="1:6" ht="12.75" customHeight="1">
      <c r="A605" s="597" t="s">
        <v>221</v>
      </c>
      <c r="B605" s="812" t="s">
        <v>850</v>
      </c>
      <c r="C605" s="597"/>
      <c r="D605" s="589"/>
      <c r="E605" s="397"/>
      <c r="F605" s="397" t="s">
        <v>221</v>
      </c>
    </row>
    <row r="606" spans="1:6" ht="12">
      <c r="A606" s="392" t="s">
        <v>221</v>
      </c>
      <c r="B606" s="812" t="s">
        <v>851</v>
      </c>
      <c r="C606" s="597"/>
      <c r="D606" s="586"/>
      <c r="E606" s="397"/>
      <c r="F606" s="397">
        <f>D606*E606</f>
        <v>0</v>
      </c>
    </row>
    <row r="607" spans="1:6" ht="12">
      <c r="A607" s="597"/>
      <c r="B607" s="812" t="s">
        <v>852</v>
      </c>
      <c r="C607" s="597"/>
      <c r="D607" s="589"/>
      <c r="E607" s="397"/>
      <c r="F607" s="397"/>
    </row>
    <row r="608" spans="1:6" ht="12">
      <c r="A608" s="664"/>
      <c r="B608" s="451"/>
      <c r="C608" s="597"/>
      <c r="D608" s="586"/>
      <c r="E608" s="397"/>
      <c r="F608" s="397" t="s">
        <v>221</v>
      </c>
    </row>
    <row r="609" spans="1:6" ht="12">
      <c r="A609" s="664" t="s">
        <v>219</v>
      </c>
      <c r="B609" s="451" t="s">
        <v>853</v>
      </c>
      <c r="C609" s="597"/>
      <c r="D609" s="589"/>
      <c r="E609" s="397"/>
      <c r="F609" s="397" t="s">
        <v>221</v>
      </c>
    </row>
    <row r="610" spans="1:6" ht="12">
      <c r="A610" s="392" t="s">
        <v>221</v>
      </c>
      <c r="B610" s="451" t="s">
        <v>854</v>
      </c>
      <c r="C610" s="597"/>
      <c r="D610" s="586"/>
      <c r="E610" s="397"/>
      <c r="F610" s="397" t="s">
        <v>730</v>
      </c>
    </row>
    <row r="611" spans="1:6" ht="12">
      <c r="A611" s="664"/>
      <c r="B611" s="451" t="s">
        <v>855</v>
      </c>
      <c r="C611" s="597" t="s">
        <v>856</v>
      </c>
      <c r="D611" s="586">
        <v>342</v>
      </c>
      <c r="E611" s="397"/>
      <c r="F611" s="397">
        <f>D611*E611</f>
        <v>0</v>
      </c>
    </row>
    <row r="612" spans="1:6" ht="12">
      <c r="A612" s="664"/>
      <c r="B612" s="451"/>
      <c r="C612" s="597"/>
      <c r="D612" s="586"/>
      <c r="E612" s="397"/>
      <c r="F612" s="397" t="s">
        <v>717</v>
      </c>
    </row>
    <row r="613" spans="1:6" ht="12">
      <c r="A613" s="664" t="s">
        <v>220</v>
      </c>
      <c r="B613" s="672" t="s">
        <v>857</v>
      </c>
      <c r="C613" s="664"/>
      <c r="D613" s="393"/>
      <c r="E613" s="397"/>
      <c r="F613" s="397"/>
    </row>
    <row r="614" spans="1:6" ht="12">
      <c r="A614" s="664"/>
      <c r="B614" s="706" t="s">
        <v>858</v>
      </c>
      <c r="C614" s="597" t="s">
        <v>859</v>
      </c>
      <c r="D614" s="586">
        <v>100</v>
      </c>
      <c r="E614" s="397"/>
      <c r="F614" s="397">
        <f>D614*E614</f>
        <v>0</v>
      </c>
    </row>
    <row r="615" spans="1:6" ht="12">
      <c r="A615" s="664"/>
      <c r="B615" s="706"/>
      <c r="C615" s="597"/>
      <c r="D615" s="586"/>
      <c r="E615" s="397"/>
      <c r="F615" s="397" t="s">
        <v>221</v>
      </c>
    </row>
    <row r="616" spans="1:6" ht="12">
      <c r="A616" s="664" t="s">
        <v>222</v>
      </c>
      <c r="B616" s="706" t="s">
        <v>860</v>
      </c>
      <c r="C616" s="597"/>
      <c r="D616" s="586"/>
      <c r="E616" s="397"/>
      <c r="F616" s="397" t="s">
        <v>221</v>
      </c>
    </row>
    <row r="617" spans="1:6" ht="12">
      <c r="A617" s="664"/>
      <c r="B617" s="706" t="s">
        <v>861</v>
      </c>
      <c r="C617" s="597"/>
      <c r="D617" s="586"/>
      <c r="E617" s="397"/>
      <c r="F617" s="397" t="s">
        <v>221</v>
      </c>
    </row>
    <row r="618" spans="1:6" ht="12">
      <c r="A618" s="664"/>
      <c r="B618" s="706" t="s">
        <v>862</v>
      </c>
      <c r="C618" s="597" t="s">
        <v>859</v>
      </c>
      <c r="D618" s="586">
        <v>100</v>
      </c>
      <c r="E618" s="397"/>
      <c r="F618" s="397">
        <f>D618*E618</f>
        <v>0</v>
      </c>
    </row>
    <row r="619" spans="1:6" ht="12">
      <c r="A619" s="664"/>
      <c r="B619" s="709"/>
      <c r="C619" s="597"/>
      <c r="D619" s="586"/>
      <c r="E619" s="397"/>
      <c r="F619" s="397" t="s">
        <v>221</v>
      </c>
    </row>
    <row r="620" spans="1:6" ht="12">
      <c r="A620" s="597"/>
      <c r="B620" s="700" t="s">
        <v>863</v>
      </c>
      <c r="C620" s="597"/>
      <c r="D620" s="586"/>
      <c r="E620" s="397"/>
      <c r="F620" s="397"/>
    </row>
    <row r="621" spans="1:6" ht="12">
      <c r="A621" s="664"/>
      <c r="B621" s="709"/>
      <c r="C621" s="597"/>
      <c r="D621" s="586"/>
      <c r="E621" s="397"/>
      <c r="F621" s="397"/>
    </row>
    <row r="622" spans="1:6" ht="12">
      <c r="A622" s="664" t="s">
        <v>223</v>
      </c>
      <c r="B622" s="451" t="s">
        <v>870</v>
      </c>
      <c r="C622" s="597"/>
      <c r="D622" s="586"/>
      <c r="E622" s="397"/>
      <c r="F622" s="397"/>
    </row>
    <row r="623" spans="1:6" ht="12">
      <c r="A623" s="664"/>
      <c r="B623" s="451" t="s">
        <v>864</v>
      </c>
      <c r="C623" s="597"/>
      <c r="D623" s="586"/>
      <c r="E623" s="397"/>
      <c r="F623" s="397"/>
    </row>
    <row r="624" spans="1:6" ht="12">
      <c r="A624" s="664"/>
      <c r="B624" s="672" t="s">
        <v>855</v>
      </c>
      <c r="C624" s="664" t="s">
        <v>856</v>
      </c>
      <c r="D624" s="393">
        <v>342</v>
      </c>
      <c r="E624" s="397"/>
      <c r="F624" s="397">
        <f>D624*E624</f>
        <v>0</v>
      </c>
    </row>
    <row r="625" spans="1:6" ht="12">
      <c r="A625" s="664"/>
      <c r="B625" s="672"/>
      <c r="C625" s="597"/>
      <c r="D625" s="586"/>
      <c r="E625" s="750"/>
      <c r="F625" s="750"/>
    </row>
    <row r="626" spans="1:6" ht="12">
      <c r="A626" s="664"/>
      <c r="B626" s="671" t="s">
        <v>865</v>
      </c>
      <c r="C626" s="597"/>
      <c r="D626" s="586"/>
      <c r="E626" s="750"/>
      <c r="F626" s="750"/>
    </row>
    <row r="627" spans="1:6" ht="12">
      <c r="A627" s="392"/>
      <c r="B627" s="395"/>
      <c r="C627" s="392"/>
      <c r="D627" s="393"/>
      <c r="E627" s="397"/>
      <c r="F627" s="397"/>
    </row>
    <row r="628" spans="1:6" ht="12">
      <c r="A628" s="392" t="s">
        <v>224</v>
      </c>
      <c r="B628" s="395" t="s">
        <v>866</v>
      </c>
      <c r="C628" s="392"/>
      <c r="D628" s="393"/>
      <c r="E628" s="397"/>
      <c r="F628" s="397"/>
    </row>
    <row r="629" spans="1:6" ht="12">
      <c r="A629" s="392"/>
      <c r="B629" s="395" t="s">
        <v>867</v>
      </c>
      <c r="C629" s="392"/>
      <c r="D629" s="393"/>
      <c r="E629" s="397"/>
      <c r="F629" s="701"/>
    </row>
    <row r="630" spans="1:6" ht="12">
      <c r="A630" s="392"/>
      <c r="B630" s="395" t="s">
        <v>868</v>
      </c>
      <c r="C630" s="392" t="s">
        <v>856</v>
      </c>
      <c r="D630" s="393">
        <v>342</v>
      </c>
      <c r="E630" s="397"/>
      <c r="F630" s="397">
        <f>D630*E630</f>
        <v>0</v>
      </c>
    </row>
    <row r="631" spans="1:6" ht="12">
      <c r="A631" s="392"/>
      <c r="B631" s="395"/>
      <c r="C631" s="392"/>
      <c r="D631" s="393"/>
      <c r="E631" s="397"/>
      <c r="F631" s="397"/>
    </row>
    <row r="632" spans="1:6" ht="12">
      <c r="A632" s="392" t="s">
        <v>270</v>
      </c>
      <c r="B632" s="395" t="s">
        <v>869</v>
      </c>
      <c r="C632" s="392" t="s">
        <v>859</v>
      </c>
      <c r="D632" s="393">
        <v>100</v>
      </c>
      <c r="E632" s="397"/>
      <c r="F632" s="397">
        <f>D632*E632</f>
        <v>0</v>
      </c>
    </row>
    <row r="633" spans="1:6" ht="12">
      <c r="A633" s="392"/>
      <c r="B633" s="395"/>
      <c r="C633" s="392"/>
      <c r="D633" s="393"/>
      <c r="E633" s="397"/>
      <c r="F633" s="701"/>
    </row>
    <row r="634" spans="1:6" ht="12">
      <c r="A634" s="392"/>
      <c r="B634" s="395"/>
      <c r="C634" s="392"/>
      <c r="D634" s="393"/>
      <c r="E634" s="397"/>
      <c r="F634" s="701"/>
    </row>
    <row r="635" spans="1:6" ht="12">
      <c r="A635" s="597"/>
      <c r="B635" s="449"/>
      <c r="C635" s="597"/>
      <c r="D635" s="600"/>
      <c r="E635" s="402"/>
      <c r="F635" s="701"/>
    </row>
    <row r="636" spans="1:6" ht="12">
      <c r="A636" s="609"/>
      <c r="B636" s="625"/>
      <c r="C636" s="609"/>
      <c r="D636" s="626"/>
      <c r="E636" s="702"/>
      <c r="F636" s="793" t="s">
        <v>221</v>
      </c>
    </row>
    <row r="637" spans="1:6" ht="12">
      <c r="A637" s="607"/>
      <c r="B637" s="602" t="s">
        <v>433</v>
      </c>
      <c r="C637" s="607"/>
      <c r="D637" s="703"/>
      <c r="E637" s="644" t="s">
        <v>156</v>
      </c>
      <c r="F637" s="402">
        <f>SUM(F597:F636)</f>
        <v>0</v>
      </c>
    </row>
    <row r="638" spans="1:6" ht="12">
      <c r="A638" s="600"/>
      <c r="B638" s="951" t="s">
        <v>689</v>
      </c>
      <c r="C638" s="600"/>
      <c r="D638" s="616"/>
      <c r="E638" s="449"/>
      <c r="F638" s="449"/>
    </row>
    <row r="639" spans="1:6" ht="12">
      <c r="A639" s="600"/>
      <c r="B639" s="705"/>
      <c r="C639" s="600"/>
      <c r="D639" s="616"/>
      <c r="E639" s="449"/>
      <c r="F639" s="449"/>
    </row>
    <row r="640" spans="1:6" ht="12">
      <c r="A640" s="600"/>
      <c r="B640" s="705"/>
      <c r="C640" s="600"/>
      <c r="D640" s="616"/>
      <c r="E640" s="449"/>
      <c r="F640" s="449"/>
    </row>
    <row r="641" spans="1:6" ht="12">
      <c r="A641" s="451"/>
      <c r="B641" s="615"/>
      <c r="C641" s="451"/>
      <c r="D641" s="587"/>
      <c r="E641" s="451"/>
      <c r="F641" s="451"/>
    </row>
    <row r="642" spans="1:6" ht="12">
      <c r="A642" s="619"/>
      <c r="B642" s="619"/>
      <c r="C642" s="619"/>
      <c r="D642" s="620"/>
      <c r="E642" s="619"/>
      <c r="F642" s="621"/>
    </row>
    <row r="643" spans="1:6" ht="12">
      <c r="A643" s="979" t="s">
        <v>210</v>
      </c>
      <c r="B643" s="979" t="s">
        <v>211</v>
      </c>
      <c r="C643" s="979" t="s">
        <v>212</v>
      </c>
      <c r="D643" s="979" t="s">
        <v>213</v>
      </c>
      <c r="E643" s="979" t="s">
        <v>214</v>
      </c>
      <c r="F643" s="601" t="s">
        <v>215</v>
      </c>
    </row>
    <row r="644" spans="1:6" ht="12">
      <c r="A644" s="980"/>
      <c r="B644" s="980"/>
      <c r="C644" s="980"/>
      <c r="D644" s="980"/>
      <c r="E644" s="980"/>
      <c r="F644" s="602" t="s">
        <v>0</v>
      </c>
    </row>
    <row r="645" spans="1:6" ht="12">
      <c r="A645" s="623"/>
      <c r="B645" s="449"/>
      <c r="C645" s="45"/>
      <c r="D645" s="699"/>
      <c r="E645" s="45"/>
      <c r="F645" s="623"/>
    </row>
    <row r="646" spans="1:6" ht="12">
      <c r="A646" s="45"/>
      <c r="B646" s="449"/>
      <c r="C646" s="45"/>
      <c r="D646" s="699"/>
      <c r="E646" s="45"/>
      <c r="F646" s="45"/>
    </row>
    <row r="647" spans="1:6" ht="12">
      <c r="A647" s="45"/>
      <c r="B647" s="711" t="s">
        <v>685</v>
      </c>
      <c r="C647" s="45"/>
      <c r="D647" s="699"/>
      <c r="E647" s="45"/>
      <c r="F647" s="45"/>
    </row>
    <row r="648" spans="1:6" ht="12">
      <c r="A648" s="45"/>
      <c r="B648" s="449"/>
      <c r="C648" s="45"/>
      <c r="D648" s="699"/>
      <c r="E648" s="45"/>
      <c r="F648" s="45"/>
    </row>
    <row r="649" spans="1:6" ht="12">
      <c r="A649" s="45"/>
      <c r="B649" s="663" t="s">
        <v>322</v>
      </c>
      <c r="C649" s="45"/>
      <c r="D649" s="699"/>
      <c r="E649" s="45"/>
      <c r="F649" s="45"/>
    </row>
    <row r="650" spans="1:6" ht="12">
      <c r="A650" s="45"/>
      <c r="B650" s="712"/>
      <c r="C650" s="45"/>
      <c r="D650" s="699"/>
      <c r="E650" s="45"/>
      <c r="F650" s="45"/>
    </row>
    <row r="651" spans="1:6" ht="12">
      <c r="A651" s="45"/>
      <c r="B651" s="663" t="s">
        <v>242</v>
      </c>
      <c r="C651" s="45"/>
      <c r="D651" s="699"/>
      <c r="E651" s="45"/>
      <c r="F651" s="45"/>
    </row>
    <row r="652" spans="1:6" ht="12">
      <c r="A652" s="45"/>
      <c r="B652" s="615"/>
      <c r="C652" s="45"/>
      <c r="D652" s="699"/>
      <c r="E652" s="45"/>
      <c r="F652" s="45"/>
    </row>
    <row r="653" spans="1:6" ht="12">
      <c r="A653" s="392" t="s">
        <v>221</v>
      </c>
      <c r="B653" s="700" t="s">
        <v>684</v>
      </c>
      <c r="C653" s="392"/>
      <c r="D653" s="393"/>
      <c r="E653" s="397"/>
      <c r="F653" s="397"/>
    </row>
    <row r="654" spans="1:6" ht="12">
      <c r="A654" s="392"/>
      <c r="B654" s="706"/>
      <c r="C654" s="392"/>
      <c r="D654" s="393"/>
      <c r="E654" s="397"/>
      <c r="F654" s="397"/>
    </row>
    <row r="655" spans="1:6" ht="12">
      <c r="A655" s="392" t="s">
        <v>216</v>
      </c>
      <c r="B655" s="395" t="s">
        <v>675</v>
      </c>
      <c r="C655" s="392"/>
      <c r="D655" s="393"/>
      <c r="E655" s="713"/>
      <c r="F655" s="713"/>
    </row>
    <row r="656" spans="1:6" ht="12">
      <c r="A656" s="392"/>
      <c r="B656" s="395" t="s">
        <v>818</v>
      </c>
      <c r="C656" s="392"/>
      <c r="D656" s="393"/>
      <c r="E656" s="713"/>
      <c r="F656" s="713"/>
    </row>
    <row r="657" spans="1:6" ht="12">
      <c r="A657" s="392"/>
      <c r="B657" s="395" t="s">
        <v>676</v>
      </c>
      <c r="C657" s="392"/>
      <c r="D657" s="393"/>
      <c r="E657" s="713"/>
      <c r="F657" s="713"/>
    </row>
    <row r="658" spans="1:6" ht="12">
      <c r="A658" s="392"/>
      <c r="B658" s="395" t="s">
        <v>677</v>
      </c>
      <c r="C658" s="392"/>
      <c r="D658" s="393"/>
      <c r="E658" s="713"/>
      <c r="F658" s="713"/>
    </row>
    <row r="659" spans="1:6" ht="12">
      <c r="A659" s="392"/>
      <c r="B659" s="395" t="s">
        <v>678</v>
      </c>
      <c r="C659" s="392"/>
      <c r="D659" s="393"/>
      <c r="E659" s="713"/>
      <c r="F659" s="713"/>
    </row>
    <row r="660" spans="1:6" ht="12">
      <c r="A660" s="392"/>
      <c r="B660" s="395" t="s">
        <v>771</v>
      </c>
      <c r="C660" s="392"/>
      <c r="D660" s="393"/>
      <c r="E660" s="713"/>
      <c r="F660" s="713"/>
    </row>
    <row r="661" spans="1:6" ht="12">
      <c r="A661" s="392"/>
      <c r="B661" s="395" t="s">
        <v>772</v>
      </c>
      <c r="C661" s="392"/>
      <c r="D661" s="393"/>
      <c r="E661" s="713"/>
      <c r="F661" s="713"/>
    </row>
    <row r="662" spans="1:6" ht="12">
      <c r="A662" s="392"/>
      <c r="B662" s="395" t="s">
        <v>773</v>
      </c>
      <c r="C662" s="392" t="s">
        <v>266</v>
      </c>
      <c r="D662" s="393">
        <v>2</v>
      </c>
      <c r="E662" s="713"/>
      <c r="F662" s="714">
        <f>D662*E662</f>
        <v>0</v>
      </c>
    </row>
    <row r="663" spans="1:6" ht="12">
      <c r="A663" s="597"/>
      <c r="B663" s="700"/>
      <c r="C663" s="597"/>
      <c r="D663" s="616"/>
      <c r="E663" s="594"/>
      <c r="F663" s="594"/>
    </row>
    <row r="664" spans="1:6" ht="12">
      <c r="A664" s="597" t="s">
        <v>221</v>
      </c>
      <c r="B664" s="706" t="s">
        <v>221</v>
      </c>
      <c r="C664" s="392" t="s">
        <v>221</v>
      </c>
      <c r="D664" s="393" t="s">
        <v>730</v>
      </c>
      <c r="E664" s="397" t="s">
        <v>221</v>
      </c>
      <c r="F664" s="397" t="s">
        <v>221</v>
      </c>
    </row>
    <row r="665" spans="1:6" ht="12">
      <c r="A665" s="597"/>
      <c r="B665" s="706"/>
      <c r="C665" s="392"/>
      <c r="D665" s="393"/>
      <c r="E665" s="397"/>
      <c r="F665" s="397"/>
    </row>
    <row r="666" spans="1:6" ht="12">
      <c r="A666" s="597"/>
      <c r="B666" s="700"/>
      <c r="C666" s="392"/>
      <c r="D666" s="393"/>
      <c r="E666" s="397"/>
      <c r="F666" s="397"/>
    </row>
    <row r="667" spans="1:6" ht="12">
      <c r="A667" s="597"/>
      <c r="B667" s="706"/>
      <c r="C667" s="392"/>
      <c r="D667" s="393"/>
      <c r="E667" s="397"/>
      <c r="F667" s="397"/>
    </row>
    <row r="668" spans="1:6" ht="12">
      <c r="A668" s="392" t="s">
        <v>265</v>
      </c>
      <c r="B668" s="395"/>
      <c r="C668" s="392"/>
      <c r="D668" s="393"/>
      <c r="E668" s="713"/>
      <c r="F668" s="713"/>
    </row>
    <row r="669" spans="1:6" ht="12">
      <c r="A669" s="392"/>
      <c r="B669" s="395"/>
      <c r="C669" s="392"/>
      <c r="D669" s="393"/>
      <c r="E669" s="713"/>
      <c r="F669" s="713"/>
    </row>
    <row r="670" spans="1:6" ht="12">
      <c r="A670" s="392"/>
      <c r="B670" s="395"/>
      <c r="C670" s="392"/>
      <c r="D670" s="393"/>
      <c r="E670" s="713"/>
      <c r="F670" s="713"/>
    </row>
    <row r="671" spans="1:6" ht="12">
      <c r="A671" s="392"/>
      <c r="B671" s="395"/>
      <c r="C671" s="392"/>
      <c r="D671" s="393"/>
      <c r="E671" s="713"/>
      <c r="F671" s="713"/>
    </row>
    <row r="672" spans="1:6" ht="12">
      <c r="A672" s="392"/>
      <c r="B672" s="395"/>
      <c r="C672" s="392"/>
      <c r="D672" s="393"/>
      <c r="E672" s="713"/>
      <c r="F672" s="713"/>
    </row>
    <row r="673" spans="1:6" ht="12">
      <c r="A673" s="392"/>
      <c r="B673" s="395"/>
      <c r="C673" s="392"/>
      <c r="D673" s="393"/>
      <c r="E673" s="713"/>
      <c r="F673" s="713"/>
    </row>
    <row r="674" spans="1:6" ht="12">
      <c r="A674" s="392"/>
      <c r="B674" s="395"/>
      <c r="C674" s="392"/>
      <c r="D674" s="393"/>
      <c r="E674" s="713"/>
      <c r="F674" s="713"/>
    </row>
    <row r="675" spans="1:6" ht="12">
      <c r="A675" s="392"/>
      <c r="B675" s="395"/>
      <c r="C675" s="392"/>
      <c r="D675" s="393"/>
      <c r="E675" s="713"/>
      <c r="F675" s="714"/>
    </row>
    <row r="676" spans="1:6" ht="12">
      <c r="A676" s="597"/>
      <c r="B676" s="706"/>
      <c r="C676" s="392"/>
      <c r="D676" s="393"/>
      <c r="E676" s="665"/>
      <c r="F676" s="665"/>
    </row>
    <row r="677" spans="1:6" ht="12">
      <c r="A677" s="656" t="s">
        <v>722</v>
      </c>
      <c r="B677" s="715"/>
      <c r="C677" s="392"/>
      <c r="D677" s="393"/>
      <c r="E677" s="397"/>
      <c r="F677" s="397"/>
    </row>
    <row r="678" spans="1:6" ht="12">
      <c r="A678" s="597"/>
      <c r="B678" s="706"/>
      <c r="C678" s="392"/>
      <c r="D678" s="437"/>
      <c r="E678" s="665"/>
      <c r="F678" s="665"/>
    </row>
    <row r="679" spans="1:6" ht="12">
      <c r="A679" s="656" t="s">
        <v>221</v>
      </c>
      <c r="B679" s="715"/>
      <c r="C679" s="392"/>
      <c r="D679" s="393"/>
      <c r="E679" s="397"/>
      <c r="F679" s="397"/>
    </row>
    <row r="680" spans="1:6" ht="12">
      <c r="A680" s="597"/>
      <c r="B680" s="715"/>
      <c r="C680" s="392"/>
      <c r="D680" s="437"/>
      <c r="E680" s="665"/>
      <c r="F680" s="665"/>
    </row>
    <row r="681" spans="1:6" ht="12">
      <c r="A681" s="597" t="s">
        <v>221</v>
      </c>
      <c r="B681" s="715"/>
      <c r="C681" s="392"/>
      <c r="D681" s="393"/>
      <c r="E681" s="397"/>
      <c r="F681" s="397"/>
    </row>
    <row r="682" spans="1:6" ht="12">
      <c r="A682" s="597"/>
      <c r="B682" s="715"/>
      <c r="C682" s="392"/>
      <c r="D682" s="437"/>
      <c r="E682" s="665"/>
      <c r="F682" s="665"/>
    </row>
    <row r="683" spans="1:6" ht="12">
      <c r="A683" s="392"/>
      <c r="B683" s="538"/>
      <c r="C683" s="392"/>
      <c r="D683" s="437"/>
      <c r="E683" s="397"/>
      <c r="F683" s="397"/>
    </row>
    <row r="684" spans="1:6" ht="12">
      <c r="A684" s="392"/>
      <c r="B684" s="395"/>
      <c r="C684" s="392"/>
      <c r="D684" s="437"/>
      <c r="E684" s="397"/>
      <c r="F684" s="397"/>
    </row>
    <row r="685" spans="1:6" ht="12">
      <c r="A685" s="392" t="s">
        <v>221</v>
      </c>
      <c r="B685" s="395"/>
      <c r="C685" s="392"/>
      <c r="D685" s="437"/>
      <c r="E685" s="397"/>
      <c r="F685" s="397"/>
    </row>
    <row r="686" spans="1:6" ht="12">
      <c r="A686" s="392"/>
      <c r="B686" s="395"/>
      <c r="C686" s="392"/>
      <c r="D686" s="437"/>
      <c r="E686" s="397"/>
      <c r="F686" s="397"/>
    </row>
    <row r="687" spans="1:6" ht="12">
      <c r="A687" s="597"/>
      <c r="B687" s="706"/>
      <c r="C687" s="597"/>
      <c r="D687" s="393"/>
      <c r="E687" s="397"/>
      <c r="F687" s="397"/>
    </row>
    <row r="688" spans="1:6" ht="12">
      <c r="A688" s="597"/>
      <c r="B688" s="706"/>
      <c r="C688" s="597"/>
      <c r="D688" s="616"/>
      <c r="E688" s="45"/>
      <c r="F688" s="604"/>
    </row>
    <row r="689" spans="1:6" ht="12">
      <c r="A689" s="597"/>
      <c r="B689" s="706"/>
      <c r="C689" s="597"/>
      <c r="D689" s="616"/>
      <c r="E689" s="45"/>
      <c r="F689" s="45"/>
    </row>
    <row r="690" spans="1:6" ht="12">
      <c r="A690" s="597"/>
      <c r="B690" s="706"/>
      <c r="C690" s="597"/>
      <c r="D690" s="616"/>
      <c r="E690" s="397"/>
      <c r="F690" s="397"/>
    </row>
    <row r="691" spans="1:6" ht="12">
      <c r="A691" s="45"/>
      <c r="B691" s="44"/>
      <c r="C691" s="45"/>
      <c r="D691" s="594"/>
      <c r="E691" s="45"/>
      <c r="F691" s="45"/>
    </row>
    <row r="692" spans="1:6" ht="12">
      <c r="A692" s="597"/>
      <c r="B692" s="44"/>
      <c r="C692" s="45"/>
      <c r="D692" s="594"/>
      <c r="E692" s="45"/>
      <c r="F692" s="45"/>
    </row>
    <row r="693" spans="1:6" ht="12">
      <c r="A693" s="623"/>
      <c r="B693" s="609"/>
      <c r="C693" s="623"/>
      <c r="D693" s="624"/>
      <c r="E693" s="623"/>
      <c r="F693" s="623"/>
    </row>
    <row r="694" spans="1:6" ht="12">
      <c r="A694" s="644"/>
      <c r="B694" s="602" t="s">
        <v>433</v>
      </c>
      <c r="C694" s="644"/>
      <c r="D694" s="620"/>
      <c r="E694" s="607" t="s">
        <v>208</v>
      </c>
      <c r="F694" s="402">
        <f>SUM(F656:F688)</f>
        <v>0</v>
      </c>
    </row>
    <row r="695" spans="1:6" ht="12">
      <c r="A695" s="451"/>
      <c r="B695" s="451"/>
      <c r="C695" s="451"/>
      <c r="D695" s="587"/>
      <c r="E695" s="451"/>
      <c r="F695" s="451"/>
    </row>
    <row r="696" spans="1:6" ht="12">
      <c r="A696" s="451"/>
      <c r="B696" s="615" t="s">
        <v>1016</v>
      </c>
      <c r="C696" s="451"/>
      <c r="D696" s="587"/>
      <c r="E696" s="451"/>
      <c r="F696" s="451"/>
    </row>
    <row r="697" spans="1:6" ht="12">
      <c r="A697" s="619"/>
      <c r="B697" s="619"/>
      <c r="C697" s="619"/>
      <c r="D697" s="620"/>
      <c r="E697" s="619"/>
      <c r="F697" s="621"/>
    </row>
    <row r="698" spans="1:6" ht="12">
      <c r="A698" s="979" t="s">
        <v>210</v>
      </c>
      <c r="B698" s="979" t="s">
        <v>211</v>
      </c>
      <c r="C698" s="979" t="s">
        <v>212</v>
      </c>
      <c r="D698" s="979" t="s">
        <v>213</v>
      </c>
      <c r="E698" s="979" t="s">
        <v>214</v>
      </c>
      <c r="F698" s="601" t="s">
        <v>215</v>
      </c>
    </row>
    <row r="699" spans="1:6" ht="12">
      <c r="A699" s="980"/>
      <c r="B699" s="980"/>
      <c r="C699" s="980"/>
      <c r="D699" s="980"/>
      <c r="E699" s="980"/>
      <c r="F699" s="602" t="s">
        <v>0</v>
      </c>
    </row>
    <row r="700" spans="1:6" ht="12">
      <c r="A700" s="456"/>
      <c r="B700" s="457"/>
      <c r="C700" s="457"/>
      <c r="D700" s="716"/>
      <c r="E700" s="457"/>
      <c r="F700" s="457"/>
    </row>
    <row r="701" spans="1:6" ht="12">
      <c r="A701" s="456"/>
      <c r="B701" s="717" t="s">
        <v>685</v>
      </c>
      <c r="C701" s="456"/>
      <c r="D701" s="583"/>
      <c r="E701" s="517"/>
      <c r="F701" s="517"/>
    </row>
    <row r="702" spans="1:6" ht="12">
      <c r="A702" s="456"/>
      <c r="B702" s="717"/>
      <c r="C702" s="456"/>
      <c r="D702" s="583"/>
      <c r="E702" s="517"/>
      <c r="F702" s="517"/>
    </row>
    <row r="703" spans="1:6" ht="12">
      <c r="A703" s="456"/>
      <c r="B703" s="717" t="s">
        <v>314</v>
      </c>
      <c r="C703" s="456"/>
      <c r="D703" s="583"/>
      <c r="E703" s="517"/>
      <c r="F703" s="517"/>
    </row>
    <row r="704" spans="1:6" ht="12">
      <c r="A704" s="456"/>
      <c r="B704" s="592"/>
      <c r="C704" s="456"/>
      <c r="D704" s="583"/>
      <c r="E704" s="517"/>
      <c r="F704" s="517"/>
    </row>
    <row r="705" spans="1:6" ht="12">
      <c r="A705" s="456"/>
      <c r="B705" s="457"/>
      <c r="C705" s="456"/>
      <c r="D705" s="583"/>
      <c r="E705" s="517"/>
      <c r="F705" s="517"/>
    </row>
    <row r="706" spans="1:6" ht="12">
      <c r="A706" s="456"/>
      <c r="B706" s="663" t="s">
        <v>63</v>
      </c>
      <c r="C706" s="456"/>
      <c r="D706" s="583"/>
      <c r="E706" s="517"/>
      <c r="F706" s="517"/>
    </row>
    <row r="707" spans="1:6" ht="12">
      <c r="A707" s="456"/>
      <c r="B707" s="706"/>
      <c r="C707" s="456"/>
      <c r="D707" s="583"/>
      <c r="E707" s="517"/>
      <c r="F707" s="517"/>
    </row>
    <row r="708" spans="1:6" ht="12">
      <c r="A708" s="456"/>
      <c r="B708" s="706"/>
      <c r="C708" s="456"/>
      <c r="D708" s="496"/>
      <c r="E708" s="517"/>
      <c r="F708" s="517"/>
    </row>
    <row r="709" spans="1:6" ht="12">
      <c r="A709" s="392"/>
      <c r="B709" s="395"/>
      <c r="C709" s="392"/>
      <c r="D709" s="437"/>
      <c r="E709" s="394"/>
      <c r="F709" s="394"/>
    </row>
    <row r="710" spans="1:6" ht="12">
      <c r="A710" s="392"/>
      <c r="B710" s="436"/>
      <c r="C710" s="392"/>
      <c r="D710" s="437"/>
      <c r="E710" s="394"/>
      <c r="F710" s="394"/>
    </row>
    <row r="711" spans="1:6" ht="12">
      <c r="A711" s="392" t="s">
        <v>216</v>
      </c>
      <c r="B711" s="230" t="s">
        <v>997</v>
      </c>
      <c r="C711" s="392" t="s">
        <v>221</v>
      </c>
      <c r="D711" s="393" t="s">
        <v>238</v>
      </c>
      <c r="E711" s="394"/>
      <c r="F711" s="397"/>
    </row>
    <row r="712" spans="1:6" ht="12">
      <c r="A712" s="456"/>
      <c r="B712" s="592"/>
      <c r="C712" s="456"/>
      <c r="D712" s="583"/>
      <c r="E712" s="517"/>
      <c r="F712" s="517"/>
    </row>
    <row r="713" spans="1:6" ht="12">
      <c r="A713" s="392"/>
      <c r="B713" s="395"/>
      <c r="C713" s="392"/>
      <c r="D713" s="437"/>
      <c r="E713" s="397"/>
      <c r="F713" s="397"/>
    </row>
    <row r="714" spans="1:6" ht="12">
      <c r="A714" s="392"/>
      <c r="B714" s="395"/>
      <c r="C714" s="392"/>
      <c r="D714" s="437"/>
      <c r="E714" s="397"/>
      <c r="F714" s="397"/>
    </row>
    <row r="715" spans="1:6" ht="12">
      <c r="A715" s="392"/>
      <c r="B715" s="395"/>
      <c r="C715" s="392"/>
      <c r="D715" s="437"/>
      <c r="E715" s="397"/>
      <c r="F715" s="397"/>
    </row>
    <row r="716" spans="1:6" ht="12">
      <c r="A716" s="456"/>
      <c r="B716" s="718"/>
      <c r="C716" s="456"/>
      <c r="D716" s="583"/>
      <c r="E716" s="517"/>
      <c r="F716" s="517"/>
    </row>
    <row r="717" spans="1:6" ht="12">
      <c r="A717" s="456"/>
      <c r="B717" s="718"/>
      <c r="C717" s="456"/>
      <c r="D717" s="583"/>
      <c r="E717" s="517"/>
      <c r="F717" s="517"/>
    </row>
    <row r="718" spans="1:6" ht="12">
      <c r="A718" s="456"/>
      <c r="B718" s="719"/>
      <c r="C718" s="456"/>
      <c r="D718" s="583"/>
      <c r="E718" s="517"/>
      <c r="F718" s="517"/>
    </row>
    <row r="719" spans="1:6" ht="12">
      <c r="A719" s="456"/>
      <c r="B719" s="718"/>
      <c r="C719" s="456"/>
      <c r="D719" s="583"/>
      <c r="E719" s="517"/>
      <c r="F719" s="517"/>
    </row>
    <row r="720" spans="1:6" ht="12">
      <c r="A720" s="456"/>
      <c r="B720" s="719"/>
      <c r="C720" s="456"/>
      <c r="D720" s="583"/>
      <c r="E720" s="517"/>
      <c r="F720" s="517"/>
    </row>
    <row r="721" spans="1:6" ht="12">
      <c r="A721" s="456"/>
      <c r="B721" s="719"/>
      <c r="C721" s="456"/>
      <c r="D721" s="583"/>
      <c r="E721" s="517"/>
      <c r="F721" s="517"/>
    </row>
    <row r="722" spans="1:6" ht="12">
      <c r="A722" s="456"/>
      <c r="B722" s="719"/>
      <c r="C722" s="456"/>
      <c r="D722" s="583"/>
      <c r="E722" s="517"/>
      <c r="F722" s="517"/>
    </row>
    <row r="723" spans="1:6" ht="12">
      <c r="A723" s="456"/>
      <c r="B723" s="719"/>
      <c r="C723" s="456"/>
      <c r="D723" s="583"/>
      <c r="E723" s="517"/>
      <c r="F723" s="517"/>
    </row>
    <row r="724" spans="1:6" ht="12">
      <c r="A724" s="456"/>
      <c r="B724" s="719"/>
      <c r="C724" s="456"/>
      <c r="D724" s="583"/>
      <c r="E724" s="517"/>
      <c r="F724" s="517"/>
    </row>
    <row r="725" spans="1:6" ht="12">
      <c r="A725" s="456"/>
      <c r="B725" s="719"/>
      <c r="C725" s="456"/>
      <c r="D725" s="583"/>
      <c r="E725" s="517"/>
      <c r="F725" s="517"/>
    </row>
    <row r="726" spans="1:6" ht="12">
      <c r="A726" s="456"/>
      <c r="B726" s="719"/>
      <c r="C726" s="456"/>
      <c r="D726" s="583"/>
      <c r="E726" s="517"/>
      <c r="F726" s="517"/>
    </row>
    <row r="727" spans="1:6" ht="12">
      <c r="A727" s="456"/>
      <c r="B727" s="719"/>
      <c r="C727" s="456"/>
      <c r="D727" s="583"/>
      <c r="E727" s="517"/>
      <c r="F727" s="517"/>
    </row>
    <row r="728" spans="1:6" ht="12">
      <c r="A728" s="456"/>
      <c r="B728" s="719"/>
      <c r="C728" s="456"/>
      <c r="D728" s="583"/>
      <c r="E728" s="517"/>
      <c r="F728" s="517"/>
    </row>
    <row r="729" spans="1:6" ht="12">
      <c r="A729" s="456"/>
      <c r="B729" s="719"/>
      <c r="C729" s="456"/>
      <c r="D729" s="583"/>
      <c r="E729" s="517"/>
      <c r="F729" s="517"/>
    </row>
    <row r="730" spans="1:6" ht="12">
      <c r="A730" s="456"/>
      <c r="B730" s="719"/>
      <c r="C730" s="456"/>
      <c r="D730" s="583"/>
      <c r="E730" s="517"/>
      <c r="F730" s="517"/>
    </row>
    <row r="731" spans="1:6" ht="12">
      <c r="A731" s="456"/>
      <c r="B731" s="719"/>
      <c r="C731" s="456"/>
      <c r="D731" s="583"/>
      <c r="E731" s="517"/>
      <c r="F731" s="517"/>
    </row>
    <row r="732" spans="1:6" ht="12">
      <c r="A732" s="456"/>
      <c r="B732" s="719"/>
      <c r="C732" s="456"/>
      <c r="D732" s="583"/>
      <c r="E732" s="517"/>
      <c r="F732" s="517"/>
    </row>
    <row r="733" spans="1:6" ht="12">
      <c r="A733" s="456"/>
      <c r="B733" s="719"/>
      <c r="C733" s="456"/>
      <c r="D733" s="583"/>
      <c r="E733" s="517"/>
      <c r="F733" s="517"/>
    </row>
    <row r="734" spans="1:6" ht="12">
      <c r="A734" s="456"/>
      <c r="B734" s="719"/>
      <c r="C734" s="456"/>
      <c r="D734" s="583"/>
      <c r="E734" s="517"/>
      <c r="F734" s="517"/>
    </row>
    <row r="735" spans="1:6" ht="12">
      <c r="A735" s="456"/>
      <c r="B735" s="719"/>
      <c r="C735" s="456"/>
      <c r="D735" s="583"/>
      <c r="E735" s="517"/>
      <c r="F735" s="517"/>
    </row>
    <row r="736" spans="1:6" ht="12">
      <c r="A736" s="456"/>
      <c r="B736" s="719"/>
      <c r="C736" s="456"/>
      <c r="D736" s="583"/>
      <c r="E736" s="517"/>
      <c r="F736" s="517"/>
    </row>
    <row r="737" spans="1:6" ht="12">
      <c r="A737" s="456"/>
      <c r="B737" s="719"/>
      <c r="C737" s="456"/>
      <c r="D737" s="583"/>
      <c r="E737" s="517"/>
      <c r="F737" s="517"/>
    </row>
    <row r="738" spans="1:6" ht="12">
      <c r="A738" s="456"/>
      <c r="B738" s="719"/>
      <c r="C738" s="456"/>
      <c r="D738" s="583"/>
      <c r="E738" s="517"/>
      <c r="F738" s="517"/>
    </row>
    <row r="739" spans="1:6" ht="12">
      <c r="A739" s="456"/>
      <c r="B739" s="719"/>
      <c r="C739" s="456"/>
      <c r="D739" s="583"/>
      <c r="E739" s="517"/>
      <c r="F739" s="517"/>
    </row>
    <row r="740" spans="1:6" ht="12">
      <c r="A740" s="456"/>
      <c r="B740" s="719"/>
      <c r="C740" s="456"/>
      <c r="D740" s="583"/>
      <c r="E740" s="517"/>
      <c r="F740" s="517"/>
    </row>
    <row r="741" spans="1:6" ht="12">
      <c r="A741" s="456"/>
      <c r="B741" s="719"/>
      <c r="C741" s="456"/>
      <c r="D741" s="583"/>
      <c r="E741" s="517"/>
      <c r="F741" s="517"/>
    </row>
    <row r="742" spans="1:6" ht="12">
      <c r="A742" s="456"/>
      <c r="B742" s="719"/>
      <c r="C742" s="456"/>
      <c r="D742" s="583"/>
      <c r="E742" s="517"/>
      <c r="F742" s="517"/>
    </row>
    <row r="743" spans="1:6" ht="12">
      <c r="A743" s="456"/>
      <c r="B743" s="719"/>
      <c r="C743" s="456"/>
      <c r="D743" s="583"/>
      <c r="E743" s="517"/>
      <c r="F743" s="517"/>
    </row>
    <row r="744" spans="1:6" ht="12">
      <c r="A744" s="456"/>
      <c r="B744" s="719"/>
      <c r="C744" s="456"/>
      <c r="D744" s="583"/>
      <c r="E744" s="517"/>
      <c r="F744" s="517"/>
    </row>
    <row r="745" spans="1:6" ht="12">
      <c r="A745" s="456"/>
      <c r="B745" s="719"/>
      <c r="C745" s="456"/>
      <c r="D745" s="583"/>
      <c r="E745" s="517"/>
      <c r="F745" s="517"/>
    </row>
    <row r="746" spans="1:6" ht="12">
      <c r="A746" s="456"/>
      <c r="B746" s="719"/>
      <c r="C746" s="456"/>
      <c r="D746" s="583"/>
      <c r="E746" s="517"/>
      <c r="F746" s="517"/>
    </row>
    <row r="747" spans="1:6" ht="12">
      <c r="A747" s="456"/>
      <c r="B747" s="719"/>
      <c r="C747" s="456"/>
      <c r="D747" s="583"/>
      <c r="E747" s="517"/>
      <c r="F747" s="517"/>
    </row>
    <row r="748" spans="1:6" ht="12">
      <c r="A748" s="456"/>
      <c r="B748" s="719"/>
      <c r="C748" s="456"/>
      <c r="D748" s="583"/>
      <c r="E748" s="517"/>
      <c r="F748" s="517"/>
    </row>
    <row r="749" spans="1:6" ht="12">
      <c r="A749" s="456"/>
      <c r="B749" s="719"/>
      <c r="C749" s="456"/>
      <c r="D749" s="583"/>
      <c r="E749" s="517"/>
      <c r="F749" s="517"/>
    </row>
    <row r="750" spans="1:6" ht="12">
      <c r="A750" s="456"/>
      <c r="B750" s="719"/>
      <c r="C750" s="456"/>
      <c r="D750" s="583"/>
      <c r="E750" s="517"/>
      <c r="F750" s="517"/>
    </row>
    <row r="751" spans="1:6" ht="12">
      <c r="A751" s="439"/>
      <c r="B751" s="720"/>
      <c r="C751" s="439"/>
      <c r="D751" s="721"/>
      <c r="E751" s="521"/>
      <c r="F751" s="521"/>
    </row>
    <row r="752" spans="1:6" ht="12">
      <c r="A752" s="673"/>
      <c r="B752" s="602" t="s">
        <v>481</v>
      </c>
      <c r="C752" s="673"/>
      <c r="D752" s="722"/>
      <c r="E752" s="484"/>
      <c r="F752" s="484">
        <f>SUM(F700:F750)</f>
        <v>0</v>
      </c>
    </row>
    <row r="753" spans="1:6" ht="12">
      <c r="A753" s="451"/>
      <c r="B753" s="592"/>
      <c r="C753" s="451"/>
      <c r="D753" s="587"/>
      <c r="E753" s="451"/>
      <c r="F753" s="451"/>
    </row>
    <row r="754" spans="1:6" ht="12">
      <c r="A754" s="451"/>
      <c r="B754" s="495" t="s">
        <v>690</v>
      </c>
      <c r="C754" s="451"/>
      <c r="D754" s="587"/>
      <c r="E754" s="451"/>
      <c r="F754" s="451"/>
    </row>
    <row r="755" spans="1:6" ht="12">
      <c r="A755" s="619"/>
      <c r="B755" s="619"/>
      <c r="C755" s="619"/>
      <c r="D755" s="620"/>
      <c r="E755" s="619"/>
      <c r="F755" s="621"/>
    </row>
    <row r="756" spans="1:6" ht="12">
      <c r="A756" s="979" t="s">
        <v>210</v>
      </c>
      <c r="B756" s="979" t="s">
        <v>211</v>
      </c>
      <c r="C756" s="979" t="s">
        <v>212</v>
      </c>
      <c r="D756" s="979" t="s">
        <v>213</v>
      </c>
      <c r="E756" s="979" t="s">
        <v>214</v>
      </c>
      <c r="F756" s="601" t="s">
        <v>215</v>
      </c>
    </row>
    <row r="757" spans="1:6" ht="12">
      <c r="A757" s="980"/>
      <c r="B757" s="980"/>
      <c r="C757" s="980"/>
      <c r="D757" s="980"/>
      <c r="E757" s="980"/>
      <c r="F757" s="602" t="s">
        <v>0</v>
      </c>
    </row>
    <row r="758" spans="1:6" ht="12">
      <c r="A758" s="623"/>
      <c r="B758" s="449"/>
      <c r="C758" s="45"/>
      <c r="D758" s="699"/>
      <c r="E758" s="45"/>
      <c r="F758" s="623"/>
    </row>
    <row r="759" spans="1:6" ht="12">
      <c r="A759" s="45"/>
      <c r="B759" s="711" t="s">
        <v>480</v>
      </c>
      <c r="C759" s="45"/>
      <c r="D759" s="699"/>
      <c r="E759" s="45"/>
      <c r="F759" s="45"/>
    </row>
    <row r="760" spans="1:6" ht="12">
      <c r="A760" s="45"/>
      <c r="B760" s="449"/>
      <c r="C760" s="45"/>
      <c r="D760" s="594"/>
      <c r="E760" s="45"/>
      <c r="F760" s="45"/>
    </row>
    <row r="761" spans="1:6" ht="12">
      <c r="A761" s="45"/>
      <c r="B761" s="663" t="s">
        <v>260</v>
      </c>
      <c r="C761" s="45"/>
      <c r="D761" s="594"/>
      <c r="E761" s="45"/>
      <c r="F761" s="45"/>
    </row>
    <row r="762" spans="1:6" ht="12">
      <c r="A762" s="45"/>
      <c r="B762" s="592"/>
      <c r="C762" s="45"/>
      <c r="D762" s="594"/>
      <c r="E762" s="45"/>
      <c r="F762" s="45"/>
    </row>
    <row r="763" spans="1:6" ht="12">
      <c r="A763" s="45"/>
      <c r="B763" s="717" t="s">
        <v>64</v>
      </c>
      <c r="C763" s="597"/>
      <c r="D763" s="616"/>
      <c r="E763" s="397"/>
      <c r="F763" s="397"/>
    </row>
    <row r="764" spans="1:6" ht="12">
      <c r="A764" s="597"/>
      <c r="B764" s="406"/>
      <c r="C764" s="597"/>
      <c r="D764" s="616"/>
      <c r="E764" s="397"/>
      <c r="F764" s="397"/>
    </row>
    <row r="765" spans="1:6" ht="12">
      <c r="A765" s="597"/>
      <c r="B765" s="723" t="s">
        <v>65</v>
      </c>
      <c r="C765" s="597"/>
      <c r="D765" s="616"/>
      <c r="E765" s="397"/>
      <c r="F765" s="397"/>
    </row>
    <row r="766" spans="1:6" ht="12">
      <c r="A766" s="597"/>
      <c r="B766" s="723" t="s">
        <v>66</v>
      </c>
      <c r="C766" s="597"/>
      <c r="D766" s="616"/>
      <c r="E766" s="397"/>
      <c r="F766" s="397"/>
    </row>
    <row r="767" spans="1:6" ht="12">
      <c r="A767" s="597"/>
      <c r="B767" s="457"/>
      <c r="C767" s="597"/>
      <c r="D767" s="616"/>
      <c r="E767" s="397"/>
      <c r="F767" s="397"/>
    </row>
    <row r="768" spans="1:6" ht="12">
      <c r="A768" s="597"/>
      <c r="B768" s="723" t="s">
        <v>67</v>
      </c>
      <c r="C768" s="597"/>
      <c r="D768" s="616"/>
      <c r="E768" s="397"/>
      <c r="F768" s="397"/>
    </row>
    <row r="769" spans="1:6" ht="12">
      <c r="A769" s="597"/>
      <c r="B769" s="723" t="s">
        <v>68</v>
      </c>
      <c r="C769" s="597"/>
      <c r="D769" s="616"/>
      <c r="E769" s="397"/>
      <c r="F769" s="397"/>
    </row>
    <row r="770" spans="1:6" ht="12">
      <c r="A770" s="597"/>
      <c r="B770" s="724" t="s">
        <v>69</v>
      </c>
      <c r="C770" s="597"/>
      <c r="D770" s="616"/>
      <c r="E770" s="397"/>
      <c r="F770" s="397"/>
    </row>
    <row r="771" spans="1:6" ht="12">
      <c r="A771" s="597"/>
      <c r="B771" s="719"/>
      <c r="C771" s="597"/>
      <c r="D771" s="616"/>
      <c r="E771" s="45"/>
      <c r="F771" s="397"/>
    </row>
    <row r="772" spans="1:6" ht="12">
      <c r="A772" s="597" t="s">
        <v>216</v>
      </c>
      <c r="B772" s="719" t="s">
        <v>70</v>
      </c>
      <c r="C772" s="597"/>
      <c r="D772" s="616"/>
      <c r="E772" s="45"/>
      <c r="F772" s="397"/>
    </row>
    <row r="773" spans="1:6" ht="12">
      <c r="A773" s="597"/>
      <c r="B773" s="719" t="s">
        <v>71</v>
      </c>
      <c r="C773" s="45"/>
      <c r="D773" s="587"/>
      <c r="E773" s="45"/>
      <c r="F773" s="397"/>
    </row>
    <row r="774" spans="1:6" ht="12">
      <c r="A774" s="597"/>
      <c r="B774" s="719" t="s">
        <v>72</v>
      </c>
      <c r="C774" s="45"/>
      <c r="D774" s="587"/>
      <c r="E774" s="45"/>
      <c r="F774" s="397"/>
    </row>
    <row r="775" spans="1:6" ht="12">
      <c r="A775" s="597"/>
      <c r="B775" s="719" t="s">
        <v>73</v>
      </c>
      <c r="C775" s="45"/>
      <c r="D775" s="587"/>
      <c r="E775" s="45"/>
      <c r="F775" s="397"/>
    </row>
    <row r="776" spans="1:6" ht="12">
      <c r="A776" s="597"/>
      <c r="B776" s="719" t="s">
        <v>656</v>
      </c>
      <c r="C776" s="45" t="s">
        <v>172</v>
      </c>
      <c r="D776" s="586">
        <v>3</v>
      </c>
      <c r="E776" s="655"/>
      <c r="F776" s="397">
        <f>D776*E776</f>
        <v>0</v>
      </c>
    </row>
    <row r="777" spans="1:6" ht="12">
      <c r="A777" s="597"/>
      <c r="B777" s="719"/>
      <c r="C777" s="45"/>
      <c r="D777" s="587"/>
      <c r="E777" s="45"/>
      <c r="F777" s="397"/>
    </row>
    <row r="778" spans="1:6" ht="12">
      <c r="A778" s="597" t="s">
        <v>217</v>
      </c>
      <c r="B778" s="719" t="s">
        <v>75</v>
      </c>
      <c r="C778" s="45"/>
      <c r="D778" s="587"/>
      <c r="E778" s="45"/>
      <c r="F778" s="397"/>
    </row>
    <row r="779" spans="1:6" ht="12">
      <c r="A779" s="597"/>
      <c r="B779" s="719" t="s">
        <v>76</v>
      </c>
      <c r="C779" s="45"/>
      <c r="D779" s="587"/>
      <c r="E779" s="45"/>
      <c r="F779" s="397"/>
    </row>
    <row r="780" spans="1:6" ht="12">
      <c r="A780" s="597"/>
      <c r="B780" s="719" t="s">
        <v>77</v>
      </c>
      <c r="C780" s="45"/>
      <c r="D780" s="587"/>
      <c r="E780" s="45"/>
      <c r="F780" s="397"/>
    </row>
    <row r="781" spans="1:6" ht="12">
      <c r="A781" s="597"/>
      <c r="B781" s="719" t="s">
        <v>78</v>
      </c>
      <c r="C781" s="45"/>
      <c r="D781" s="587"/>
      <c r="E781" s="45"/>
      <c r="F781" s="397"/>
    </row>
    <row r="782" spans="1:6" ht="12">
      <c r="A782" s="597"/>
      <c r="B782" s="719" t="s">
        <v>657</v>
      </c>
      <c r="C782" s="45"/>
      <c r="D782" s="587"/>
      <c r="E782" s="45"/>
      <c r="F782" s="397"/>
    </row>
    <row r="783" spans="1:6" ht="12">
      <c r="A783" s="597"/>
      <c r="B783" s="719" t="s">
        <v>176</v>
      </c>
      <c r="C783" s="45" t="s">
        <v>172</v>
      </c>
      <c r="D783" s="586">
        <v>2</v>
      </c>
      <c r="E783" s="655"/>
      <c r="F783" s="397">
        <f>D783*E783</f>
        <v>0</v>
      </c>
    </row>
    <row r="784" spans="1:6" ht="12">
      <c r="A784" s="597"/>
      <c r="B784" s="719"/>
      <c r="C784" s="45"/>
      <c r="D784" s="586"/>
      <c r="E784" s="655"/>
      <c r="F784" s="397"/>
    </row>
    <row r="785" spans="1:6" ht="12">
      <c r="A785" s="597" t="s">
        <v>218</v>
      </c>
      <c r="B785" s="719" t="s">
        <v>658</v>
      </c>
      <c r="C785" s="597"/>
      <c r="D785" s="616"/>
      <c r="E785" s="45"/>
      <c r="F785" s="397"/>
    </row>
    <row r="786" spans="1:6" ht="12">
      <c r="A786" s="597"/>
      <c r="B786" s="719" t="s">
        <v>659</v>
      </c>
      <c r="C786" s="45" t="s">
        <v>172</v>
      </c>
      <c r="D786" s="586">
        <v>3</v>
      </c>
      <c r="E786" s="655"/>
      <c r="F786" s="397">
        <f>D786*E786</f>
        <v>0</v>
      </c>
    </row>
    <row r="787" spans="1:6" ht="12">
      <c r="A787" s="597" t="s">
        <v>219</v>
      </c>
      <c r="B787" s="706"/>
      <c r="C787" s="597"/>
      <c r="D787" s="616"/>
      <c r="E787" s="45"/>
      <c r="F787" s="397"/>
    </row>
    <row r="788" spans="1:6" ht="12">
      <c r="A788" s="597"/>
      <c r="B788" s="725" t="s">
        <v>106</v>
      </c>
      <c r="C788" s="451"/>
      <c r="D788" s="594"/>
      <c r="E788" s="45"/>
      <c r="F788" s="45"/>
    </row>
    <row r="789" spans="1:6" ht="12">
      <c r="A789" s="597"/>
      <c r="B789" s="725" t="s">
        <v>107</v>
      </c>
      <c r="C789" s="45" t="s">
        <v>172</v>
      </c>
      <c r="D789" s="586">
        <v>2</v>
      </c>
      <c r="E789" s="655"/>
      <c r="F789" s="397">
        <f>D789*E789</f>
        <v>0</v>
      </c>
    </row>
    <row r="790" spans="1:6" ht="12">
      <c r="A790" s="597" t="s">
        <v>221</v>
      </c>
      <c r="B790" s="706" t="s">
        <v>221</v>
      </c>
      <c r="C790" s="597"/>
      <c r="D790" s="616"/>
      <c r="E790" s="45"/>
      <c r="F790" s="397"/>
    </row>
    <row r="791" spans="1:6" ht="12">
      <c r="A791" s="597" t="s">
        <v>220</v>
      </c>
      <c r="B791" s="719" t="s">
        <v>819</v>
      </c>
      <c r="C791" s="456" t="s">
        <v>266</v>
      </c>
      <c r="D791" s="459">
        <v>2</v>
      </c>
      <c r="E791" s="517"/>
      <c r="F791" s="517">
        <f>D791*E791</f>
        <v>0</v>
      </c>
    </row>
    <row r="792" spans="1:6" ht="12">
      <c r="A792" s="597" t="s">
        <v>221</v>
      </c>
      <c r="B792" s="719"/>
      <c r="C792" s="456"/>
      <c r="D792" s="496"/>
      <c r="E792" s="517"/>
      <c r="F792" s="517"/>
    </row>
    <row r="793" spans="1:6" ht="12">
      <c r="A793" s="597" t="s">
        <v>222</v>
      </c>
      <c r="B793" s="727" t="s">
        <v>329</v>
      </c>
      <c r="C793" s="456"/>
      <c r="D793" s="496"/>
      <c r="E793" s="457"/>
      <c r="F793" s="457"/>
    </row>
    <row r="794" spans="1:6" ht="12">
      <c r="A794" s="597"/>
      <c r="B794" s="725" t="s">
        <v>660</v>
      </c>
      <c r="C794" s="456" t="s">
        <v>266</v>
      </c>
      <c r="D794" s="459">
        <v>2</v>
      </c>
      <c r="E794" s="517"/>
      <c r="F794" s="726">
        <f>D794*E794</f>
        <v>0</v>
      </c>
    </row>
    <row r="795" spans="1:6" ht="12">
      <c r="A795" s="597" t="s">
        <v>221</v>
      </c>
      <c r="B795" s="706" t="s">
        <v>221</v>
      </c>
      <c r="C795" s="45"/>
      <c r="D795" s="594"/>
      <c r="E795" s="45"/>
      <c r="F795" s="45"/>
    </row>
    <row r="796" spans="1:6" ht="12">
      <c r="A796" s="597" t="s">
        <v>223</v>
      </c>
      <c r="B796" s="457" t="s">
        <v>114</v>
      </c>
      <c r="C796" s="45" t="s">
        <v>172</v>
      </c>
      <c r="D796" s="600">
        <v>3</v>
      </c>
      <c r="E796" s="655"/>
      <c r="F796" s="397">
        <f>D796*E796</f>
        <v>0</v>
      </c>
    </row>
    <row r="797" spans="1:6" ht="12">
      <c r="A797" s="45"/>
      <c r="B797" s="706" t="s">
        <v>221</v>
      </c>
      <c r="C797" s="597"/>
      <c r="D797" s="616"/>
      <c r="E797" s="45"/>
      <c r="F797" s="397"/>
    </row>
    <row r="798" spans="1:6" ht="12">
      <c r="A798" s="456"/>
      <c r="B798" s="723" t="s">
        <v>108</v>
      </c>
      <c r="C798" s="597"/>
      <c r="D798" s="616"/>
      <c r="E798" s="397"/>
      <c r="F798" s="397"/>
    </row>
    <row r="799" spans="1:6" ht="12">
      <c r="A799" s="456"/>
      <c r="B799" s="723"/>
      <c r="C799" s="597"/>
      <c r="D799" s="616"/>
      <c r="E799" s="397"/>
      <c r="F799" s="397"/>
    </row>
    <row r="800" spans="1:6" ht="12">
      <c r="A800" s="456" t="s">
        <v>224</v>
      </c>
      <c r="B800" s="457" t="s">
        <v>840</v>
      </c>
      <c r="C800" s="597"/>
      <c r="D800" s="616"/>
      <c r="E800" s="397"/>
      <c r="F800" s="397"/>
    </row>
    <row r="801" spans="1:6" ht="12">
      <c r="A801" s="456"/>
      <c r="B801" s="457" t="s">
        <v>740</v>
      </c>
      <c r="C801" s="597"/>
      <c r="D801" s="616"/>
      <c r="E801" s="397"/>
      <c r="F801" s="397"/>
    </row>
    <row r="802" spans="1:6" ht="12">
      <c r="A802" s="456"/>
      <c r="B802" s="457" t="s">
        <v>110</v>
      </c>
      <c r="C802" s="597"/>
      <c r="D802" s="616"/>
      <c r="E802" s="397"/>
      <c r="F802" s="397"/>
    </row>
    <row r="803" spans="1:6" ht="12">
      <c r="A803" s="456" t="s">
        <v>270</v>
      </c>
      <c r="B803" s="457" t="s">
        <v>741</v>
      </c>
      <c r="C803" s="597"/>
      <c r="D803" s="616"/>
      <c r="E803" s="397"/>
      <c r="F803" s="397"/>
    </row>
    <row r="804" spans="1:6" ht="12">
      <c r="A804" s="456"/>
      <c r="B804" s="457" t="s">
        <v>112</v>
      </c>
      <c r="C804" s="45"/>
      <c r="D804" s="45" t="s">
        <v>173</v>
      </c>
      <c r="E804" s="397"/>
      <c r="F804" s="397"/>
    </row>
    <row r="805" spans="1:6" ht="12">
      <c r="A805" s="456" t="s">
        <v>225</v>
      </c>
      <c r="B805" s="457" t="s">
        <v>113</v>
      </c>
      <c r="C805" s="597"/>
      <c r="D805" s="616"/>
      <c r="E805" s="397"/>
      <c r="F805" s="397"/>
    </row>
    <row r="806" spans="1:6" ht="12">
      <c r="A806" s="456"/>
      <c r="B806" s="725" t="s">
        <v>660</v>
      </c>
      <c r="C806" s="456" t="s">
        <v>221</v>
      </c>
      <c r="D806" s="459" t="s">
        <v>221</v>
      </c>
      <c r="E806" s="517"/>
      <c r="F806" s="726" t="s">
        <v>221</v>
      </c>
    </row>
    <row r="807" spans="1:6" ht="12">
      <c r="A807" s="597"/>
      <c r="B807" s="728"/>
      <c r="C807" s="597"/>
      <c r="D807" s="616"/>
      <c r="E807" s="45"/>
      <c r="F807" s="45"/>
    </row>
    <row r="808" spans="1:6" ht="12">
      <c r="A808" s="623"/>
      <c r="B808" s="720"/>
      <c r="C808" s="623"/>
      <c r="D808" s="729"/>
      <c r="E808" s="623"/>
      <c r="F808" s="623"/>
    </row>
    <row r="809" spans="1:6" ht="12">
      <c r="A809" s="644"/>
      <c r="B809" s="703" t="s">
        <v>226</v>
      </c>
      <c r="C809" s="644"/>
      <c r="D809" s="620"/>
      <c r="E809" s="607" t="s">
        <v>208</v>
      </c>
      <c r="F809" s="707">
        <f>SUM(F761:F807)</f>
        <v>0</v>
      </c>
    </row>
    <row r="810" spans="1:6" ht="12">
      <c r="A810" s="451"/>
      <c r="B810" s="451"/>
      <c r="C810" s="451"/>
      <c r="D810" s="587"/>
      <c r="E810" s="451"/>
      <c r="F810" s="451"/>
    </row>
    <row r="811" spans="1:6" ht="12">
      <c r="A811" s="451"/>
      <c r="B811" s="615" t="s">
        <v>691</v>
      </c>
      <c r="C811" s="451"/>
      <c r="D811" s="587"/>
      <c r="E811" s="451"/>
      <c r="F811" s="451"/>
    </row>
    <row r="812" spans="1:6" ht="12">
      <c r="A812" s="498"/>
      <c r="B812" s="498"/>
      <c r="C812" s="498"/>
      <c r="D812" s="730"/>
      <c r="E812" s="498"/>
      <c r="F812" s="498"/>
    </row>
    <row r="813" spans="1:6" ht="12">
      <c r="A813" s="442"/>
      <c r="B813" s="731"/>
      <c r="C813" s="442"/>
      <c r="D813" s="732"/>
      <c r="E813" s="442"/>
      <c r="F813" s="601" t="s">
        <v>215</v>
      </c>
    </row>
    <row r="814" spans="1:6" ht="12">
      <c r="A814" s="443" t="s">
        <v>210</v>
      </c>
      <c r="B814" s="444" t="s">
        <v>211</v>
      </c>
      <c r="C814" s="443" t="s">
        <v>212</v>
      </c>
      <c r="D814" s="602" t="s">
        <v>213</v>
      </c>
      <c r="E814" s="443" t="s">
        <v>214</v>
      </c>
      <c r="F814" s="602" t="s">
        <v>0</v>
      </c>
    </row>
    <row r="815" spans="1:6" ht="12">
      <c r="A815" s="456"/>
      <c r="B815" s="441"/>
      <c r="C815" s="439"/>
      <c r="D815" s="721"/>
      <c r="E815" s="521"/>
      <c r="F815" s="521"/>
    </row>
    <row r="816" spans="1:6" ht="13.5">
      <c r="A816" s="45"/>
      <c r="B816" s="723" t="s">
        <v>748</v>
      </c>
      <c r="C816" s="456"/>
      <c r="D816" s="583"/>
      <c r="E816" s="517"/>
      <c r="F816" s="517"/>
    </row>
    <row r="817" spans="1:6" ht="12">
      <c r="A817" s="597" t="s">
        <v>216</v>
      </c>
      <c r="B817" s="457"/>
      <c r="C817" s="456"/>
      <c r="D817" s="583"/>
      <c r="E817" s="517"/>
      <c r="F817" s="517" t="s">
        <v>221</v>
      </c>
    </row>
    <row r="818" spans="1:6" ht="13.5">
      <c r="A818" s="597"/>
      <c r="B818" s="457" t="s">
        <v>749</v>
      </c>
      <c r="C818" s="456"/>
      <c r="D818" s="583"/>
      <c r="E818" s="517"/>
      <c r="F818" s="517"/>
    </row>
    <row r="819" spans="1:6" ht="12">
      <c r="A819" s="692" t="s">
        <v>221</v>
      </c>
      <c r="B819" s="457" t="s">
        <v>192</v>
      </c>
      <c r="C819" s="456"/>
      <c r="D819" s="583"/>
      <c r="E819" s="517"/>
      <c r="F819" s="517"/>
    </row>
    <row r="820" spans="1:6" ht="12">
      <c r="A820" s="456"/>
      <c r="B820" s="457" t="s">
        <v>195</v>
      </c>
      <c r="C820" s="456"/>
      <c r="D820" s="583"/>
      <c r="E820" s="517"/>
      <c r="F820" s="517"/>
    </row>
    <row r="821" spans="1:6" ht="12">
      <c r="A821" s="597" t="s">
        <v>221</v>
      </c>
      <c r="B821" s="457"/>
      <c r="C821" s="456" t="s">
        <v>221</v>
      </c>
      <c r="D821" s="583" t="s">
        <v>221</v>
      </c>
      <c r="E821" s="517" t="s">
        <v>221</v>
      </c>
      <c r="F821" s="517" t="s">
        <v>221</v>
      </c>
    </row>
    <row r="822" spans="1:6" ht="12">
      <c r="A822" s="597"/>
      <c r="B822" s="457" t="s">
        <v>196</v>
      </c>
      <c r="C822" s="456"/>
      <c r="D822" s="583"/>
      <c r="E822" s="517"/>
      <c r="F822" s="517"/>
    </row>
    <row r="823" spans="1:6" ht="12">
      <c r="A823" s="597"/>
      <c r="B823" s="457" t="s">
        <v>197</v>
      </c>
      <c r="C823" s="456"/>
      <c r="D823" s="583"/>
      <c r="E823" s="517"/>
      <c r="F823" s="517"/>
    </row>
    <row r="824" spans="1:6" ht="12">
      <c r="A824" s="597"/>
      <c r="B824" s="457" t="s">
        <v>198</v>
      </c>
      <c r="C824" s="456"/>
      <c r="D824" s="583"/>
      <c r="E824" s="517"/>
      <c r="F824" s="517"/>
    </row>
    <row r="825" spans="1:6" ht="12">
      <c r="A825" s="597"/>
      <c r="B825" s="457" t="s">
        <v>199</v>
      </c>
      <c r="C825" s="456"/>
      <c r="D825" s="583"/>
      <c r="E825" s="517"/>
      <c r="F825" s="517"/>
    </row>
    <row r="826" spans="1:6" ht="12">
      <c r="A826" s="656" t="s">
        <v>221</v>
      </c>
      <c r="B826" s="457" t="s">
        <v>200</v>
      </c>
      <c r="C826" s="456"/>
      <c r="D826" s="583"/>
      <c r="E826" s="517"/>
      <c r="F826" s="517"/>
    </row>
    <row r="827" spans="1:6" ht="12">
      <c r="A827" s="456"/>
      <c r="B827" s="457" t="s">
        <v>201</v>
      </c>
      <c r="C827" s="456"/>
      <c r="D827" s="583"/>
      <c r="E827" s="517"/>
      <c r="F827" s="517"/>
    </row>
    <row r="828" spans="1:6" ht="12">
      <c r="A828" s="456"/>
      <c r="B828" s="457" t="s">
        <v>202</v>
      </c>
      <c r="C828" s="456"/>
      <c r="D828" s="583"/>
      <c r="E828" s="517"/>
      <c r="F828" s="517"/>
    </row>
    <row r="829" spans="1:6" ht="12">
      <c r="A829" s="456"/>
      <c r="B829" s="457" t="s">
        <v>203</v>
      </c>
      <c r="C829" s="456" t="s">
        <v>266</v>
      </c>
      <c r="D829" s="456">
        <v>4</v>
      </c>
      <c r="E829" s="517"/>
      <c r="F829" s="517">
        <f>D829*E829</f>
        <v>0</v>
      </c>
    </row>
    <row r="830" spans="1:6" ht="12">
      <c r="A830" s="692"/>
      <c r="B830" s="457"/>
      <c r="C830" s="597"/>
      <c r="D830" s="616"/>
      <c r="E830" s="397"/>
      <c r="F830" s="397"/>
    </row>
    <row r="831" spans="1:6" ht="12">
      <c r="A831" s="456"/>
      <c r="B831" s="457"/>
      <c r="C831" s="597"/>
      <c r="D831" s="616"/>
      <c r="E831" s="397"/>
      <c r="F831" s="702"/>
    </row>
    <row r="832" spans="1:6" ht="12">
      <c r="A832" s="456"/>
      <c r="B832" s="600" t="s">
        <v>1017</v>
      </c>
      <c r="C832" s="597"/>
      <c r="D832" s="616"/>
      <c r="E832" s="397"/>
      <c r="F832" s="402">
        <f>F829</f>
        <v>0</v>
      </c>
    </row>
    <row r="833" spans="1:6" ht="12">
      <c r="A833" s="459"/>
      <c r="B833" s="458"/>
      <c r="C833" s="597"/>
      <c r="D833" s="616"/>
      <c r="E833" s="397"/>
      <c r="F833" s="702"/>
    </row>
    <row r="834" spans="1:6" ht="12">
      <c r="A834" s="456"/>
      <c r="B834" s="457"/>
      <c r="C834" s="45"/>
      <c r="D834" s="45"/>
      <c r="E834" s="397"/>
      <c r="F834" s="397"/>
    </row>
    <row r="835" spans="1:6" ht="12">
      <c r="A835" s="456"/>
      <c r="B835" s="586" t="s">
        <v>1018</v>
      </c>
      <c r="C835" s="597"/>
      <c r="D835" s="616"/>
      <c r="E835" s="397"/>
      <c r="F835" s="397">
        <f>F809</f>
        <v>0</v>
      </c>
    </row>
    <row r="836" spans="1:6" ht="12">
      <c r="A836" s="456"/>
      <c r="B836" s="709"/>
      <c r="C836" s="597"/>
      <c r="D836" s="616"/>
      <c r="E836" s="397"/>
      <c r="F836" s="397" t="s">
        <v>221</v>
      </c>
    </row>
    <row r="837" spans="1:6" ht="12">
      <c r="A837" s="456"/>
      <c r="B837" s="586" t="s">
        <v>1019</v>
      </c>
      <c r="C837" s="456"/>
      <c r="D837" s="583"/>
      <c r="E837" s="517"/>
      <c r="F837" s="517">
        <f>F832</f>
        <v>0</v>
      </c>
    </row>
    <row r="838" spans="1:6" ht="12">
      <c r="A838" s="45"/>
      <c r="B838" s="457"/>
      <c r="C838" s="456"/>
      <c r="D838" s="583"/>
      <c r="E838" s="517"/>
      <c r="F838" s="517"/>
    </row>
    <row r="839" spans="1:6" ht="12">
      <c r="A839" s="597"/>
      <c r="B839" s="457"/>
      <c r="C839" s="456"/>
      <c r="D839" s="583"/>
      <c r="E839" s="517"/>
      <c r="F839" s="517"/>
    </row>
    <row r="840" spans="1:6" ht="12">
      <c r="A840" s="45"/>
      <c r="B840" s="457"/>
      <c r="C840" s="456"/>
      <c r="D840" s="583"/>
      <c r="E840" s="517"/>
      <c r="F840" s="517"/>
    </row>
    <row r="841" spans="1:6" ht="12">
      <c r="A841" s="45"/>
      <c r="B841" s="457"/>
      <c r="C841" s="456"/>
      <c r="D841" s="583"/>
      <c r="E841" s="517"/>
      <c r="F841" s="517"/>
    </row>
    <row r="842" spans="1:6" ht="12">
      <c r="A842" s="45"/>
      <c r="B842" s="457"/>
      <c r="C842" s="456"/>
      <c r="D842" s="583"/>
      <c r="E842" s="517"/>
      <c r="F842" s="517"/>
    </row>
    <row r="843" spans="1:6" ht="12">
      <c r="A843" s="45"/>
      <c r="B843" s="457"/>
      <c r="C843" s="456"/>
      <c r="D843" s="583"/>
      <c r="E843" s="517"/>
      <c r="F843" s="517"/>
    </row>
    <row r="844" spans="1:6" ht="12">
      <c r="A844" s="45"/>
      <c r="B844" s="457"/>
      <c r="C844" s="456"/>
      <c r="D844" s="583"/>
      <c r="E844" s="517"/>
      <c r="F844" s="517"/>
    </row>
    <row r="845" spans="1:6" ht="12">
      <c r="A845" s="45"/>
      <c r="B845" s="457"/>
      <c r="C845" s="456"/>
      <c r="D845" s="583"/>
      <c r="E845" s="517"/>
      <c r="F845" s="517"/>
    </row>
    <row r="846" spans="1:6" ht="12">
      <c r="A846" s="45"/>
      <c r="B846" s="457"/>
      <c r="C846" s="456"/>
      <c r="D846" s="583"/>
      <c r="E846" s="517"/>
      <c r="F846" s="517"/>
    </row>
    <row r="847" spans="1:6" ht="12">
      <c r="A847" s="45"/>
      <c r="B847" s="457"/>
      <c r="C847" s="456"/>
      <c r="D847" s="583"/>
      <c r="E847" s="517"/>
      <c r="F847" s="517"/>
    </row>
    <row r="848" spans="1:6" ht="12">
      <c r="A848" s="45"/>
      <c r="B848" s="457"/>
      <c r="C848" s="456"/>
      <c r="D848" s="583"/>
      <c r="E848" s="517"/>
      <c r="F848" s="517"/>
    </row>
    <row r="849" spans="1:6" ht="12">
      <c r="A849" s="456"/>
      <c r="B849" s="457"/>
      <c r="C849" s="456"/>
      <c r="D849" s="583"/>
      <c r="E849" s="517"/>
      <c r="F849" s="517"/>
    </row>
    <row r="850" spans="1:6" ht="12">
      <c r="A850" s="456"/>
      <c r="B850" s="457"/>
      <c r="C850" s="456"/>
      <c r="D850" s="456"/>
      <c r="E850" s="517"/>
      <c r="F850" s="517"/>
    </row>
    <row r="851" spans="1:6" ht="12">
      <c r="A851" s="456"/>
      <c r="B851" s="44"/>
      <c r="C851" s="45"/>
      <c r="D851" s="594"/>
      <c r="E851" s="45"/>
      <c r="F851" s="45"/>
    </row>
    <row r="852" spans="1:6" ht="12">
      <c r="A852" s="456"/>
      <c r="B852" s="44"/>
      <c r="C852" s="45"/>
      <c r="D852" s="594"/>
      <c r="E852" s="45"/>
      <c r="F852" s="45"/>
    </row>
    <row r="853" spans="1:6" ht="12">
      <c r="A853" s="456"/>
      <c r="B853" s="44"/>
      <c r="C853" s="45"/>
      <c r="D853" s="594"/>
      <c r="E853" s="45"/>
      <c r="F853" s="710"/>
    </row>
    <row r="854" spans="1:6" ht="12">
      <c r="A854" s="456"/>
      <c r="B854" s="44"/>
      <c r="C854" s="45"/>
      <c r="D854" s="594"/>
      <c r="E854" s="45"/>
      <c r="F854" s="45"/>
    </row>
    <row r="855" spans="1:6" ht="12">
      <c r="A855" s="456"/>
      <c r="B855" s="44"/>
      <c r="C855" s="45"/>
      <c r="D855" s="594"/>
      <c r="E855" s="45"/>
      <c r="F855" s="45" t="s">
        <v>221</v>
      </c>
    </row>
    <row r="856" spans="1:6" ht="12">
      <c r="A856" s="456"/>
      <c r="B856" s="44"/>
      <c r="C856" s="45"/>
      <c r="D856" s="594"/>
      <c r="E856" s="45"/>
      <c r="F856" s="45"/>
    </row>
    <row r="857" spans="1:6" ht="12">
      <c r="A857" s="456"/>
      <c r="B857" s="586"/>
      <c r="C857" s="45"/>
      <c r="D857" s="594"/>
      <c r="E857" s="45"/>
      <c r="F857" s="710" t="s">
        <v>221</v>
      </c>
    </row>
    <row r="858" spans="1:6" ht="12">
      <c r="A858" s="456"/>
      <c r="B858" s="709"/>
      <c r="C858" s="45"/>
      <c r="D858" s="594"/>
      <c r="E858" s="45"/>
      <c r="F858" s="45"/>
    </row>
    <row r="859" spans="1:6" ht="12">
      <c r="A859" s="456"/>
      <c r="B859" s="586"/>
      <c r="C859" s="45"/>
      <c r="D859" s="594"/>
      <c r="E859" s="45"/>
      <c r="F859" s="710"/>
    </row>
    <row r="860" spans="1:6" ht="12">
      <c r="A860" s="456"/>
      <c r="B860" s="44"/>
      <c r="C860" s="45"/>
      <c r="D860" s="594"/>
      <c r="E860" s="45"/>
      <c r="F860" s="45"/>
    </row>
    <row r="861" spans="1:6" ht="12">
      <c r="A861" s="439"/>
      <c r="B861" s="626"/>
      <c r="C861" s="623"/>
      <c r="D861" s="624"/>
      <c r="E861" s="623"/>
      <c r="F861" s="623"/>
    </row>
    <row r="862" spans="1:6" ht="12">
      <c r="A862" s="673"/>
      <c r="B862" s="602" t="s">
        <v>481</v>
      </c>
      <c r="C862" s="644"/>
      <c r="D862" s="645"/>
      <c r="E862" s="644"/>
      <c r="F862" s="707">
        <f>SUM(F835:F861)</f>
        <v>0</v>
      </c>
    </row>
    <row r="863" spans="1:6" ht="12">
      <c r="A863" s="451"/>
      <c r="B863" s="451"/>
      <c r="C863" s="451"/>
      <c r="D863" s="587"/>
      <c r="E863" s="451"/>
      <c r="F863" s="451"/>
    </row>
    <row r="864" spans="1:6" ht="12">
      <c r="A864" s="451"/>
      <c r="B864" s="615" t="s">
        <v>1020</v>
      </c>
      <c r="C864" s="451"/>
      <c r="D864" s="587"/>
      <c r="E864" s="451"/>
      <c r="F864" s="451"/>
    </row>
    <row r="865" spans="1:6" ht="12">
      <c r="A865" s="451"/>
      <c r="B865" s="615"/>
      <c r="C865" s="451"/>
      <c r="D865" s="587"/>
      <c r="E865" s="451"/>
      <c r="F865" s="451"/>
    </row>
    <row r="866" spans="1:6" ht="12">
      <c r="A866" s="498"/>
      <c r="B866" s="498"/>
      <c r="C866" s="498"/>
      <c r="D866" s="730"/>
      <c r="E866" s="498"/>
      <c r="F866" s="498"/>
    </row>
    <row r="867" spans="1:6" ht="12">
      <c r="A867" s="442"/>
      <c r="B867" s="731"/>
      <c r="C867" s="442"/>
      <c r="D867" s="732"/>
      <c r="E867" s="442"/>
      <c r="F867" s="601" t="s">
        <v>215</v>
      </c>
    </row>
    <row r="868" spans="1:6" ht="12">
      <c r="A868" s="443" t="s">
        <v>210</v>
      </c>
      <c r="B868" s="444" t="s">
        <v>211</v>
      </c>
      <c r="C868" s="443" t="s">
        <v>212</v>
      </c>
      <c r="D868" s="602" t="s">
        <v>213</v>
      </c>
      <c r="E868" s="443" t="s">
        <v>214</v>
      </c>
      <c r="F868" s="602" t="s">
        <v>0</v>
      </c>
    </row>
    <row r="869" spans="1:6" ht="12">
      <c r="A869" s="45"/>
      <c r="B869" s="449"/>
      <c r="C869" s="45"/>
      <c r="D869" s="699"/>
      <c r="E869" s="45"/>
      <c r="F869" s="450"/>
    </row>
    <row r="870" spans="1:6" ht="22.5">
      <c r="A870" s="45"/>
      <c r="B870" s="382" t="s">
        <v>780</v>
      </c>
      <c r="C870" s="45"/>
      <c r="D870" s="699"/>
      <c r="E870" s="45"/>
      <c r="F870" s="450"/>
    </row>
    <row r="871" spans="1:6" ht="12">
      <c r="A871" s="450"/>
      <c r="B871" s="384" t="s">
        <v>779</v>
      </c>
      <c r="C871" s="450"/>
      <c r="D871" s="603"/>
      <c r="E871" s="450"/>
      <c r="F871" s="450"/>
    </row>
    <row r="872" spans="1:6" ht="12">
      <c r="A872" s="45"/>
      <c r="B872" s="384" t="s">
        <v>415</v>
      </c>
      <c r="C872" s="45"/>
      <c r="D872" s="587"/>
      <c r="E872" s="45"/>
      <c r="F872" s="45"/>
    </row>
    <row r="873" spans="1:6" ht="12">
      <c r="A873" s="45"/>
      <c r="B873" s="384" t="s">
        <v>781</v>
      </c>
      <c r="C873" s="45"/>
      <c r="D873" s="587"/>
      <c r="E873" s="45"/>
      <c r="F873" s="45"/>
    </row>
    <row r="874" spans="1:6" ht="12">
      <c r="A874" s="45"/>
      <c r="B874" s="384"/>
      <c r="C874" s="45"/>
      <c r="D874" s="587"/>
      <c r="E874" s="45"/>
      <c r="F874" s="45"/>
    </row>
    <row r="875" spans="1:6" ht="12">
      <c r="A875" s="45"/>
      <c r="B875" s="606" t="s">
        <v>685</v>
      </c>
      <c r="C875" s="45"/>
      <c r="D875" s="587"/>
      <c r="E875" s="45"/>
      <c r="F875" s="45"/>
    </row>
    <row r="876" spans="1:6" ht="12">
      <c r="A876" s="597"/>
      <c r="B876" s="606"/>
      <c r="C876" s="45"/>
      <c r="D876" s="594"/>
      <c r="E876" s="45"/>
      <c r="F876" s="604"/>
    </row>
    <row r="877" spans="1:6" ht="12">
      <c r="A877" s="597"/>
      <c r="B877" s="450" t="s">
        <v>825</v>
      </c>
      <c r="C877" s="45"/>
      <c r="D877" s="594"/>
      <c r="E877" s="45"/>
      <c r="F877" s="604"/>
    </row>
    <row r="878" spans="1:6" ht="12">
      <c r="A878" s="597"/>
      <c r="B878" s="450" t="s">
        <v>221</v>
      </c>
      <c r="C878" s="597"/>
      <c r="D878" s="605"/>
      <c r="E878" s="604"/>
      <c r="F878" s="604"/>
    </row>
    <row r="879" spans="1:6" ht="12">
      <c r="A879" s="597"/>
      <c r="B879" s="663" t="s">
        <v>243</v>
      </c>
      <c r="C879" s="597"/>
      <c r="D879" s="605"/>
      <c r="E879" s="604"/>
      <c r="F879" s="604"/>
    </row>
    <row r="880" spans="1:6" ht="12">
      <c r="A880" s="597"/>
      <c r="B880" s="450"/>
      <c r="C880" s="597"/>
      <c r="D880" s="605"/>
      <c r="E880" s="604"/>
      <c r="F880" s="604"/>
    </row>
    <row r="881" spans="1:6" ht="12">
      <c r="A881" s="597"/>
      <c r="B881" s="451"/>
      <c r="C881" s="597"/>
      <c r="D881" s="587"/>
      <c r="E881" s="45"/>
      <c r="F881" s="734"/>
    </row>
    <row r="882" spans="1:6" ht="12">
      <c r="A882" s="45"/>
      <c r="B882" s="592"/>
      <c r="C882" s="597"/>
      <c r="D882" s="587"/>
      <c r="E882" s="45"/>
      <c r="F882" s="45"/>
    </row>
    <row r="883" spans="1:6" ht="12">
      <c r="A883" s="733" t="s">
        <v>1021</v>
      </c>
      <c r="B883" s="451" t="s">
        <v>245</v>
      </c>
      <c r="C883" s="597"/>
      <c r="D883" s="587"/>
      <c r="E883" s="45"/>
      <c r="F883" s="653">
        <f>F117</f>
        <v>0</v>
      </c>
    </row>
    <row r="884" spans="1:6" ht="12">
      <c r="A884" s="597"/>
      <c r="B884" s="592"/>
      <c r="C884" s="597"/>
      <c r="D884" s="587"/>
      <c r="E884" s="45"/>
      <c r="F884" s="45"/>
    </row>
    <row r="885" spans="1:6" ht="12">
      <c r="A885" s="733" t="s">
        <v>1003</v>
      </c>
      <c r="B885" s="451" t="s">
        <v>247</v>
      </c>
      <c r="C885" s="597"/>
      <c r="D885" s="587"/>
      <c r="E885" s="45"/>
      <c r="F885" s="710">
        <f>F172</f>
        <v>0</v>
      </c>
    </row>
    <row r="886" spans="1:6" ht="12">
      <c r="A886" s="597"/>
      <c r="B886" s="451"/>
      <c r="C886" s="597"/>
      <c r="D886" s="587"/>
      <c r="E886" s="45"/>
      <c r="F886" s="45"/>
    </row>
    <row r="887" spans="1:6" ht="12">
      <c r="A887" s="733" t="s">
        <v>1004</v>
      </c>
      <c r="B887" s="451" t="s">
        <v>248</v>
      </c>
      <c r="C887" s="597"/>
      <c r="D887" s="587"/>
      <c r="E887" s="45"/>
      <c r="F887" s="710">
        <f>F229</f>
        <v>0</v>
      </c>
    </row>
    <row r="888" spans="1:6" ht="12">
      <c r="A888" s="597"/>
      <c r="B888" s="451"/>
      <c r="C888" s="597"/>
      <c r="D888" s="587"/>
      <c r="E888" s="45"/>
      <c r="F888" s="45"/>
    </row>
    <row r="889" spans="1:6" ht="12">
      <c r="A889" s="733" t="s">
        <v>1008</v>
      </c>
      <c r="B889" s="451" t="s">
        <v>249</v>
      </c>
      <c r="C889" s="597"/>
      <c r="D889" s="451"/>
      <c r="E889" s="45"/>
      <c r="F889" s="710">
        <f>F324</f>
        <v>0</v>
      </c>
    </row>
    <row r="890" spans="1:6" ht="12">
      <c r="A890" s="597"/>
      <c r="B890" s="451"/>
      <c r="C890" s="597"/>
      <c r="D890" s="587"/>
      <c r="E890" s="45"/>
      <c r="F890" s="45"/>
    </row>
    <row r="891" spans="1:6" ht="12">
      <c r="A891" s="733" t="s">
        <v>1012</v>
      </c>
      <c r="B891" s="451" t="s">
        <v>250</v>
      </c>
      <c r="C891" s="597"/>
      <c r="D891" s="587"/>
      <c r="E891" s="45"/>
      <c r="F891" s="710">
        <f>F425</f>
        <v>0</v>
      </c>
    </row>
    <row r="892" spans="1:6" ht="12">
      <c r="A892" s="597"/>
      <c r="B892" s="451"/>
      <c r="C892" s="597"/>
      <c r="D892" s="587"/>
      <c r="E892" s="45"/>
      <c r="F892" s="710"/>
    </row>
    <row r="893" spans="1:6" ht="12">
      <c r="A893" s="733" t="s">
        <v>1015</v>
      </c>
      <c r="B893" s="451" t="s">
        <v>251</v>
      </c>
      <c r="C893" s="597"/>
      <c r="D893" s="587"/>
      <c r="E893" s="45"/>
      <c r="F893" s="710">
        <f>F582</f>
        <v>0</v>
      </c>
    </row>
    <row r="894" spans="1:6" ht="12">
      <c r="A894" s="597"/>
      <c r="B894" s="451"/>
      <c r="C894" s="597"/>
      <c r="D894" s="587"/>
      <c r="E894" s="45"/>
      <c r="F894" s="45"/>
    </row>
    <row r="895" spans="1:6" ht="12">
      <c r="A895" s="733" t="s">
        <v>689</v>
      </c>
      <c r="B895" s="451" t="s">
        <v>252</v>
      </c>
      <c r="C895" s="597"/>
      <c r="D895" s="587"/>
      <c r="E895" s="45"/>
      <c r="F895" s="710">
        <f>F637</f>
        <v>0</v>
      </c>
    </row>
    <row r="896" spans="1:6" ht="12">
      <c r="A896" s="597"/>
      <c r="B896" s="451"/>
      <c r="C896" s="597"/>
      <c r="D896" s="587"/>
      <c r="E896" s="45"/>
      <c r="F896" s="45"/>
    </row>
    <row r="897" spans="1:6" ht="12">
      <c r="A897" s="733" t="s">
        <v>1016</v>
      </c>
      <c r="B897" s="451" t="s">
        <v>253</v>
      </c>
      <c r="C897" s="597"/>
      <c r="D897" s="587"/>
      <c r="E897" s="45"/>
      <c r="F897" s="653">
        <f>F694</f>
        <v>0</v>
      </c>
    </row>
    <row r="898" spans="1:6" ht="12">
      <c r="A898" s="597"/>
      <c r="B898" s="592"/>
      <c r="C898" s="597"/>
      <c r="D898" s="587"/>
      <c r="E898" s="45"/>
      <c r="F898" s="45"/>
    </row>
    <row r="899" spans="1:6" ht="12">
      <c r="A899" s="733" t="s">
        <v>690</v>
      </c>
      <c r="B899" s="451" t="s">
        <v>204</v>
      </c>
      <c r="C899" s="597"/>
      <c r="D899" s="587"/>
      <c r="E899" s="45"/>
      <c r="F899" s="710">
        <f>F752</f>
        <v>0</v>
      </c>
    </row>
    <row r="900" spans="1:6" ht="12">
      <c r="A900" s="597"/>
      <c r="B900" s="592"/>
      <c r="C900" s="597"/>
      <c r="D900" s="587"/>
      <c r="E900" s="45"/>
      <c r="F900" s="45"/>
    </row>
    <row r="901" spans="1:6" ht="12">
      <c r="A901" s="733" t="s">
        <v>1020</v>
      </c>
      <c r="B901" s="451" t="s">
        <v>205</v>
      </c>
      <c r="C901" s="597"/>
      <c r="D901" s="587"/>
      <c r="E901" s="45"/>
      <c r="F901" s="810">
        <f>F862</f>
        <v>0</v>
      </c>
    </row>
    <row r="902" spans="1:6" ht="12">
      <c r="A902" s="733" t="s">
        <v>221</v>
      </c>
      <c r="B902" s="451" t="s">
        <v>221</v>
      </c>
      <c r="C902" s="597"/>
      <c r="D902" s="587"/>
      <c r="E902" s="593"/>
      <c r="F902" s="710" t="s">
        <v>221</v>
      </c>
    </row>
    <row r="903" spans="1:6" ht="12">
      <c r="A903" s="597"/>
      <c r="B903" s="451"/>
      <c r="C903" s="597"/>
      <c r="D903" s="587"/>
      <c r="E903" s="45"/>
      <c r="F903" s="710" t="s">
        <v>221</v>
      </c>
    </row>
    <row r="904" spans="1:6" ht="12">
      <c r="A904" s="733" t="s">
        <v>221</v>
      </c>
      <c r="B904" s="451" t="s">
        <v>732</v>
      </c>
      <c r="C904" s="597"/>
      <c r="D904" s="587"/>
      <c r="E904" s="45"/>
      <c r="F904" s="653" t="s">
        <v>221</v>
      </c>
    </row>
    <row r="905" spans="1:6" ht="12">
      <c r="A905" s="597"/>
      <c r="B905" s="592"/>
      <c r="C905" s="597"/>
      <c r="D905" s="587"/>
      <c r="E905" s="45"/>
      <c r="F905" s="45"/>
    </row>
    <row r="906" spans="1:6" ht="12">
      <c r="A906" s="733" t="s">
        <v>731</v>
      </c>
      <c r="B906" s="451" t="s">
        <v>221</v>
      </c>
      <c r="C906" s="597"/>
      <c r="D906" s="587"/>
      <c r="E906" s="45"/>
      <c r="F906" s="710" t="s">
        <v>221</v>
      </c>
    </row>
    <row r="907" spans="1:6" ht="12">
      <c r="A907" s="597"/>
      <c r="B907" s="592"/>
      <c r="C907" s="597"/>
      <c r="D907" s="587"/>
      <c r="E907" s="45"/>
      <c r="F907" s="45"/>
    </row>
    <row r="908" spans="1:6" ht="12">
      <c r="A908" s="733" t="s">
        <v>221</v>
      </c>
      <c r="B908" s="451" t="s">
        <v>737</v>
      </c>
      <c r="C908" s="597"/>
      <c r="D908" s="587"/>
      <c r="E908" s="593"/>
      <c r="F908" s="710" t="s">
        <v>221</v>
      </c>
    </row>
    <row r="909" spans="1:6" ht="12">
      <c r="A909" s="597"/>
      <c r="B909" s="451"/>
      <c r="C909" s="597"/>
      <c r="D909" s="587"/>
      <c r="E909" s="593"/>
      <c r="F909" s="397"/>
    </row>
    <row r="910" spans="1:6" ht="12">
      <c r="A910" s="597"/>
      <c r="B910" s="592"/>
      <c r="C910" s="597"/>
      <c r="D910" s="587"/>
      <c r="E910" s="593"/>
      <c r="F910" s="45"/>
    </row>
    <row r="911" spans="1:6" ht="12">
      <c r="A911" s="597"/>
      <c r="B911" s="592"/>
      <c r="C911" s="597"/>
      <c r="D911" s="587"/>
      <c r="E911" s="593"/>
      <c r="F911" s="597"/>
    </row>
    <row r="912" spans="1:6" ht="12">
      <c r="A912" s="597"/>
      <c r="B912" s="451"/>
      <c r="C912" s="597"/>
      <c r="D912" s="587"/>
      <c r="E912" s="593"/>
      <c r="F912" s="45"/>
    </row>
    <row r="913" spans="1:6" ht="12">
      <c r="A913" s="607"/>
      <c r="B913" s="739"/>
      <c r="C913" s="644"/>
      <c r="D913" s="620"/>
      <c r="E913" s="737"/>
      <c r="F913" s="644"/>
    </row>
    <row r="914" spans="1:6" ht="12">
      <c r="A914" s="597"/>
      <c r="B914" s="592"/>
      <c r="C914" s="45"/>
      <c r="D914" s="587"/>
      <c r="E914" s="45"/>
      <c r="F914" s="802" t="s">
        <v>221</v>
      </c>
    </row>
    <row r="915" spans="1:6" ht="12">
      <c r="A915" s="644"/>
      <c r="B915" s="426" t="s">
        <v>122</v>
      </c>
      <c r="C915" s="644"/>
      <c r="D915" s="620"/>
      <c r="E915" s="607" t="s">
        <v>227</v>
      </c>
      <c r="F915" s="652">
        <f>SUM(F882:F914)</f>
        <v>0</v>
      </c>
    </row>
    <row r="916" spans="1:6" ht="12">
      <c r="A916" s="451"/>
      <c r="B916" s="592"/>
      <c r="C916" s="451"/>
      <c r="D916" s="587"/>
      <c r="E916" s="451"/>
      <c r="F916" s="803" t="s">
        <v>221</v>
      </c>
    </row>
    <row r="917" spans="1:6" ht="12">
      <c r="A917" s="21"/>
      <c r="B917" s="615" t="s">
        <v>973</v>
      </c>
      <c r="C917" s="21"/>
      <c r="D917" s="205"/>
      <c r="E917" s="21"/>
      <c r="F917" s="21"/>
    </row>
  </sheetData>
  <sheetProtection/>
  <mergeCells count="70">
    <mergeCell ref="A64:A65"/>
    <mergeCell ref="B64:B65"/>
    <mergeCell ref="C64:C65"/>
    <mergeCell ref="D64:D65"/>
    <mergeCell ref="E64:E65"/>
    <mergeCell ref="A698:A699"/>
    <mergeCell ref="B698:B699"/>
    <mergeCell ref="C698:C699"/>
    <mergeCell ref="D698:D699"/>
    <mergeCell ref="E698:E699"/>
    <mergeCell ref="A756:A757"/>
    <mergeCell ref="B756:B757"/>
    <mergeCell ref="C756:C757"/>
    <mergeCell ref="D756:D757"/>
    <mergeCell ref="E756:E757"/>
    <mergeCell ref="A586:A587"/>
    <mergeCell ref="B586:B587"/>
    <mergeCell ref="C586:C587"/>
    <mergeCell ref="D586:D587"/>
    <mergeCell ref="E586:E587"/>
    <mergeCell ref="A643:A644"/>
    <mergeCell ref="B643:B644"/>
    <mergeCell ref="C643:C644"/>
    <mergeCell ref="D643:D644"/>
    <mergeCell ref="E643:E644"/>
    <mergeCell ref="A474:A475"/>
    <mergeCell ref="B474:B475"/>
    <mergeCell ref="C474:C475"/>
    <mergeCell ref="D474:D475"/>
    <mergeCell ref="E474:E475"/>
    <mergeCell ref="A530:A531"/>
    <mergeCell ref="B530:B531"/>
    <mergeCell ref="C530:C531"/>
    <mergeCell ref="D530:D531"/>
    <mergeCell ref="E530:E531"/>
    <mergeCell ref="A375:A376"/>
    <mergeCell ref="B375:B376"/>
    <mergeCell ref="C375:C376"/>
    <mergeCell ref="D375:D376"/>
    <mergeCell ref="E375:E376"/>
    <mergeCell ref="A429:A430"/>
    <mergeCell ref="B429:B430"/>
    <mergeCell ref="C429:C430"/>
    <mergeCell ref="D429:D430"/>
    <mergeCell ref="E429:E430"/>
    <mergeCell ref="A276:A277"/>
    <mergeCell ref="B276:B277"/>
    <mergeCell ref="C276:C277"/>
    <mergeCell ref="D276:D277"/>
    <mergeCell ref="E276:E277"/>
    <mergeCell ref="A328:A329"/>
    <mergeCell ref="B328:B329"/>
    <mergeCell ref="C328:C329"/>
    <mergeCell ref="D328:D329"/>
    <mergeCell ref="E328:E329"/>
    <mergeCell ref="A176:A177"/>
    <mergeCell ref="B176:B177"/>
    <mergeCell ref="C176:C177"/>
    <mergeCell ref="D176:D177"/>
    <mergeCell ref="E176:E177"/>
    <mergeCell ref="A233:A234"/>
    <mergeCell ref="B233:B234"/>
    <mergeCell ref="C233:C234"/>
    <mergeCell ref="D233:D234"/>
    <mergeCell ref="E233:E234"/>
    <mergeCell ref="A4:A5"/>
    <mergeCell ref="B4:B5"/>
    <mergeCell ref="C4:C5"/>
    <mergeCell ref="D4:D5"/>
    <mergeCell ref="E4:E5"/>
  </mergeCells>
  <printOptions/>
  <pageMargins left="0.7" right="0.7" top="0.75" bottom="0.75" header="0.3" footer="0.3"/>
  <pageSetup horizontalDpi="600" verticalDpi="600" orientation="portrait" scale="25" r:id="rId1"/>
  <rowBreaks count="11" manualBreakCount="11">
    <brk id="1" max="13" man="1"/>
    <brk id="119" max="13" man="1"/>
    <brk id="326" max="13" man="1"/>
    <brk id="373" max="13" man="1"/>
    <brk id="427" max="13" man="1"/>
    <brk id="528" max="13" man="1"/>
    <brk id="639" max="13" man="1"/>
    <brk id="696" max="13" man="1"/>
    <brk id="754" max="13" man="1"/>
    <brk id="811" max="13" man="1"/>
    <brk id="864" max="13" man="1"/>
  </rowBreaks>
</worksheet>
</file>

<file path=xl/worksheets/sheet8.xml><?xml version="1.0" encoding="utf-8"?>
<worksheet xmlns="http://schemas.openxmlformats.org/spreadsheetml/2006/main" xmlns:r="http://schemas.openxmlformats.org/officeDocument/2006/relationships">
  <sheetPr>
    <tabColor rgb="FFFFFF00"/>
  </sheetPr>
  <dimension ref="A1:L523"/>
  <sheetViews>
    <sheetView view="pageBreakPreview" zoomScale="112" zoomScaleSheetLayoutView="112" zoomScalePageLayoutView="0" workbookViewId="0" topLeftCell="A1">
      <selection activeCell="B5" sqref="B5:B8"/>
    </sheetView>
  </sheetViews>
  <sheetFormatPr defaultColWidth="9.140625" defaultRowHeight="12.75"/>
  <cols>
    <col min="1" max="1" width="7.57421875" style="0" customWidth="1"/>
    <col min="2" max="2" width="57.421875" style="0" customWidth="1"/>
    <col min="3" max="3" width="6.140625" style="0" customWidth="1"/>
    <col min="4" max="4" width="10.00390625" style="250" customWidth="1"/>
    <col min="5" max="5" width="11.7109375" style="0" customWidth="1"/>
    <col min="6" max="6" width="12.8515625" style="0" customWidth="1"/>
  </cols>
  <sheetData>
    <row r="1" spans="1:6" ht="12.75">
      <c r="A1" s="337"/>
      <c r="B1" s="332"/>
      <c r="C1" s="332"/>
      <c r="D1" s="101" t="s">
        <v>221</v>
      </c>
      <c r="E1" s="339"/>
      <c r="F1" s="339" t="s">
        <v>221</v>
      </c>
    </row>
    <row r="2" spans="1:7" ht="12">
      <c r="A2" s="439"/>
      <c r="B2" s="440"/>
      <c r="C2" s="441"/>
      <c r="D2" s="442"/>
      <c r="E2" s="441"/>
      <c r="F2" s="442"/>
      <c r="G2" s="406"/>
    </row>
    <row r="3" spans="1:7" ht="12">
      <c r="A3" s="443" t="s">
        <v>210</v>
      </c>
      <c r="B3" s="444" t="s">
        <v>211</v>
      </c>
      <c r="C3" s="443" t="s">
        <v>212</v>
      </c>
      <c r="D3" s="443" t="s">
        <v>213</v>
      </c>
      <c r="E3" s="443" t="s">
        <v>214</v>
      </c>
      <c r="F3" s="443" t="s">
        <v>370</v>
      </c>
      <c r="G3" s="406"/>
    </row>
    <row r="4" spans="1:7" ht="12">
      <c r="A4" s="445"/>
      <c r="B4" s="446"/>
      <c r="C4" s="445"/>
      <c r="D4" s="445"/>
      <c r="E4" s="447"/>
      <c r="F4" s="447"/>
      <c r="G4" s="406"/>
    </row>
    <row r="5" spans="1:7" ht="12">
      <c r="A5" s="448"/>
      <c r="B5" s="383" t="s">
        <v>1028</v>
      </c>
      <c r="C5" s="447"/>
      <c r="D5" s="447"/>
      <c r="E5" s="447"/>
      <c r="F5" s="447"/>
      <c r="G5" s="406"/>
    </row>
    <row r="6" spans="1:7" ht="12">
      <c r="A6" s="45"/>
      <c r="B6" s="382" t="s">
        <v>1029</v>
      </c>
      <c r="C6" s="45"/>
      <c r="D6" s="449"/>
      <c r="E6" s="45"/>
      <c r="F6" s="450"/>
      <c r="G6" s="406"/>
    </row>
    <row r="7" spans="1:7" ht="12">
      <c r="A7" s="45"/>
      <c r="B7" s="384" t="s">
        <v>415</v>
      </c>
      <c r="C7" s="45"/>
      <c r="D7" s="449"/>
      <c r="E7" s="45"/>
      <c r="F7" s="450"/>
      <c r="G7" s="406"/>
    </row>
    <row r="8" spans="1:7" ht="12">
      <c r="A8" s="45"/>
      <c r="B8" s="384" t="s">
        <v>1025</v>
      </c>
      <c r="C8" s="45"/>
      <c r="D8" s="449"/>
      <c r="E8" s="45"/>
      <c r="F8" s="450"/>
      <c r="G8" s="406"/>
    </row>
    <row r="9" spans="1:7" ht="12">
      <c r="A9" s="45"/>
      <c r="B9" s="384"/>
      <c r="C9" s="45"/>
      <c r="D9" s="449"/>
      <c r="E9" s="45"/>
      <c r="F9" s="450"/>
      <c r="G9" s="406"/>
    </row>
    <row r="10" spans="1:7" ht="12">
      <c r="A10" s="45"/>
      <c r="B10" s="384"/>
      <c r="C10" s="45"/>
      <c r="D10" s="451"/>
      <c r="E10" s="45"/>
      <c r="F10" s="45"/>
      <c r="G10" s="406"/>
    </row>
    <row r="11" spans="1:7" ht="12">
      <c r="A11" s="445"/>
      <c r="B11" s="446"/>
      <c r="C11" s="445"/>
      <c r="D11" s="445"/>
      <c r="E11" s="447"/>
      <c r="F11" s="447"/>
      <c r="G11" s="406"/>
    </row>
    <row r="12" spans="1:7" ht="12">
      <c r="A12" s="452"/>
      <c r="B12" s="453" t="s">
        <v>693</v>
      </c>
      <c r="C12" s="422"/>
      <c r="D12" s="454"/>
      <c r="E12" s="455"/>
      <c r="F12" s="412"/>
      <c r="G12" s="406"/>
    </row>
    <row r="13" spans="1:7" ht="12">
      <c r="A13" s="456"/>
      <c r="B13" s="457"/>
      <c r="C13" s="457"/>
      <c r="D13" s="456"/>
      <c r="E13" s="458"/>
      <c r="F13" s="457"/>
      <c r="G13" s="406"/>
    </row>
    <row r="14" spans="1:7" ht="12">
      <c r="A14" s="456"/>
      <c r="B14" s="445" t="s">
        <v>369</v>
      </c>
      <c r="C14" s="457"/>
      <c r="D14" s="459"/>
      <c r="E14" s="457"/>
      <c r="F14" s="457"/>
      <c r="G14" s="406"/>
    </row>
    <row r="15" spans="1:7" ht="12">
      <c r="A15" s="456"/>
      <c r="B15" s="460"/>
      <c r="C15" s="457"/>
      <c r="D15" s="459"/>
      <c r="E15" s="457"/>
      <c r="F15" s="457"/>
      <c r="G15" s="406"/>
    </row>
    <row r="16" spans="1:7" ht="12">
      <c r="A16" s="461"/>
      <c r="B16" s="462" t="s">
        <v>543</v>
      </c>
      <c r="C16" s="463"/>
      <c r="D16" s="464"/>
      <c r="E16" s="465"/>
      <c r="F16" s="457"/>
      <c r="G16" s="406"/>
    </row>
    <row r="17" spans="1:7" ht="12">
      <c r="A17" s="461"/>
      <c r="B17" s="462"/>
      <c r="C17" s="463"/>
      <c r="D17" s="464"/>
      <c r="E17" s="465"/>
      <c r="F17" s="457"/>
      <c r="G17" s="406"/>
    </row>
    <row r="18" spans="1:7" ht="12">
      <c r="A18" s="466"/>
      <c r="B18" s="467" t="s">
        <v>375</v>
      </c>
      <c r="C18" s="409"/>
      <c r="D18" s="468"/>
      <c r="E18" s="469"/>
      <c r="F18" s="470"/>
      <c r="G18" s="406"/>
    </row>
    <row r="19" spans="1:7" ht="12">
      <c r="A19" s="466"/>
      <c r="B19" s="467"/>
      <c r="C19" s="409"/>
      <c r="D19" s="468"/>
      <c r="E19" s="469"/>
      <c r="F19" s="470"/>
      <c r="G19" s="406"/>
    </row>
    <row r="20" spans="1:7" ht="13.5">
      <c r="A20" s="466" t="s">
        <v>216</v>
      </c>
      <c r="B20" s="408" t="s">
        <v>376</v>
      </c>
      <c r="C20" s="409" t="s">
        <v>742</v>
      </c>
      <c r="D20" s="468">
        <v>203</v>
      </c>
      <c r="E20" s="469"/>
      <c r="F20" s="470">
        <f>D20*E20</f>
        <v>0</v>
      </c>
      <c r="G20" s="406"/>
    </row>
    <row r="21" spans="1:7" ht="12">
      <c r="A21" s="466"/>
      <c r="B21" s="408"/>
      <c r="C21" s="409"/>
      <c r="D21" s="468"/>
      <c r="E21" s="469"/>
      <c r="F21" s="470"/>
      <c r="G21" s="406"/>
    </row>
    <row r="22" spans="1:7" ht="22.5">
      <c r="A22" s="466" t="s">
        <v>217</v>
      </c>
      <c r="B22" s="408" t="s">
        <v>377</v>
      </c>
      <c r="C22" s="409" t="s">
        <v>742</v>
      </c>
      <c r="D22" s="468">
        <v>203</v>
      </c>
      <c r="E22" s="469"/>
      <c r="F22" s="470">
        <f>D22*E22</f>
        <v>0</v>
      </c>
      <c r="G22" s="406"/>
    </row>
    <row r="23" spans="1:7" ht="12">
      <c r="A23" s="466"/>
      <c r="B23" s="408"/>
      <c r="C23" s="409"/>
      <c r="D23" s="468"/>
      <c r="E23" s="469"/>
      <c r="F23" s="470"/>
      <c r="G23" s="406"/>
    </row>
    <row r="24" spans="1:7" ht="34.5">
      <c r="A24" s="466" t="s">
        <v>218</v>
      </c>
      <c r="B24" s="436" t="s">
        <v>378</v>
      </c>
      <c r="C24" s="409" t="s">
        <v>742</v>
      </c>
      <c r="D24" s="468">
        <v>203</v>
      </c>
      <c r="E24" s="469"/>
      <c r="F24" s="470">
        <f>D24*E24</f>
        <v>0</v>
      </c>
      <c r="G24" s="406"/>
    </row>
    <row r="25" spans="1:7" ht="12">
      <c r="A25" s="466"/>
      <c r="B25" s="408"/>
      <c r="C25" s="409"/>
      <c r="D25" s="472"/>
      <c r="E25" s="469"/>
      <c r="F25" s="471"/>
      <c r="G25" s="406"/>
    </row>
    <row r="26" spans="1:7" ht="12">
      <c r="A26" s="466" t="s">
        <v>221</v>
      </c>
      <c r="B26" s="467" t="s">
        <v>371</v>
      </c>
      <c r="C26" s="409"/>
      <c r="D26" s="410"/>
      <c r="E26" s="469"/>
      <c r="F26" s="471"/>
      <c r="G26" s="406"/>
    </row>
    <row r="27" spans="1:7" ht="12">
      <c r="A27" s="466"/>
      <c r="B27" s="467"/>
      <c r="C27" s="409"/>
      <c r="D27" s="410"/>
      <c r="E27" s="469"/>
      <c r="F27" s="471"/>
      <c r="G27" s="406"/>
    </row>
    <row r="28" spans="1:7" ht="45.75">
      <c r="A28" s="466" t="s">
        <v>219</v>
      </c>
      <c r="B28" s="408" t="s">
        <v>372</v>
      </c>
      <c r="C28" s="409" t="s">
        <v>228</v>
      </c>
      <c r="D28" s="474">
        <v>105</v>
      </c>
      <c r="E28" s="469"/>
      <c r="F28" s="471">
        <f>D28*E28</f>
        <v>0</v>
      </c>
      <c r="G28" s="406"/>
    </row>
    <row r="29" spans="1:7" ht="12">
      <c r="A29" s="466"/>
      <c r="B29" s="408"/>
      <c r="C29" s="409"/>
      <c r="D29" s="474"/>
      <c r="E29" s="469"/>
      <c r="F29" s="471"/>
      <c r="G29" s="406"/>
    </row>
    <row r="30" spans="1:7" ht="12">
      <c r="A30" s="466"/>
      <c r="B30" s="467" t="s">
        <v>373</v>
      </c>
      <c r="C30" s="409"/>
      <c r="D30" s="410"/>
      <c r="E30" s="469"/>
      <c r="F30" s="471"/>
      <c r="G30" s="406"/>
    </row>
    <row r="31" spans="1:7" ht="12">
      <c r="A31" s="466"/>
      <c r="B31" s="467"/>
      <c r="C31" s="409"/>
      <c r="D31" s="410"/>
      <c r="E31" s="469"/>
      <c r="F31" s="471"/>
      <c r="G31" s="406"/>
    </row>
    <row r="32" spans="1:7" ht="22.5">
      <c r="A32" s="466" t="s">
        <v>220</v>
      </c>
      <c r="B32" s="408" t="s">
        <v>374</v>
      </c>
      <c r="C32" s="409" t="s">
        <v>228</v>
      </c>
      <c r="D32" s="474">
        <v>37</v>
      </c>
      <c r="E32" s="469"/>
      <c r="F32" s="471">
        <f>D32*E32</f>
        <v>0</v>
      </c>
      <c r="G32" s="406"/>
    </row>
    <row r="33" spans="2:7" ht="12">
      <c r="B33" s="408"/>
      <c r="C33" s="409"/>
      <c r="D33" s="474"/>
      <c r="E33" s="469"/>
      <c r="F33" s="471"/>
      <c r="G33" s="406"/>
    </row>
    <row r="34" spans="1:7" ht="12">
      <c r="A34" s="466" t="s">
        <v>221</v>
      </c>
      <c r="B34" s="467"/>
      <c r="C34" s="409"/>
      <c r="D34" s="410"/>
      <c r="E34" s="469"/>
      <c r="F34" s="471"/>
      <c r="G34" s="406"/>
    </row>
    <row r="35" spans="1:7" ht="12">
      <c r="A35" s="466"/>
      <c r="B35" s="467"/>
      <c r="C35" s="409"/>
      <c r="D35" s="410"/>
      <c r="E35" s="469"/>
      <c r="F35" s="471"/>
      <c r="G35" s="406"/>
    </row>
    <row r="36" spans="1:7" ht="12">
      <c r="A36" s="466" t="s">
        <v>221</v>
      </c>
      <c r="B36" s="408" t="s">
        <v>221</v>
      </c>
      <c r="C36" s="409" t="s">
        <v>221</v>
      </c>
      <c r="D36" s="474" t="s">
        <v>221</v>
      </c>
      <c r="E36" s="469"/>
      <c r="F36" s="471" t="s">
        <v>221</v>
      </c>
      <c r="G36" s="406"/>
    </row>
    <row r="37" spans="1:7" ht="12">
      <c r="A37" s="466"/>
      <c r="B37" s="460"/>
      <c r="C37" s="476"/>
      <c r="D37" s="477"/>
      <c r="E37" s="478"/>
      <c r="F37" s="479"/>
      <c r="G37" s="406"/>
    </row>
    <row r="38" spans="1:7" ht="12">
      <c r="A38" s="466"/>
      <c r="B38" s="408" t="s">
        <v>221</v>
      </c>
      <c r="C38" s="409" t="s">
        <v>221</v>
      </c>
      <c r="D38" s="474" t="s">
        <v>221</v>
      </c>
      <c r="E38" s="469"/>
      <c r="F38" s="471" t="s">
        <v>221</v>
      </c>
      <c r="G38" s="406"/>
    </row>
    <row r="39" spans="1:7" ht="12">
      <c r="A39" s="466"/>
      <c r="B39" s="460"/>
      <c r="C39" s="476"/>
      <c r="D39" s="477"/>
      <c r="E39" s="478"/>
      <c r="F39" s="479"/>
      <c r="G39" s="406"/>
    </row>
    <row r="40" spans="1:7" ht="12">
      <c r="A40" s="466" t="s">
        <v>221</v>
      </c>
      <c r="B40" s="408" t="s">
        <v>221</v>
      </c>
      <c r="C40" s="409" t="s">
        <v>221</v>
      </c>
      <c r="D40" s="474" t="s">
        <v>265</v>
      </c>
      <c r="E40" s="469"/>
      <c r="F40" s="471" t="s">
        <v>221</v>
      </c>
      <c r="G40" s="406"/>
    </row>
    <row r="41" spans="1:7" ht="12">
      <c r="A41" s="475"/>
      <c r="B41" s="460"/>
      <c r="C41" s="476"/>
      <c r="D41" s="477" t="s">
        <v>221</v>
      </c>
      <c r="E41" s="478"/>
      <c r="F41" s="479"/>
      <c r="G41" s="406"/>
    </row>
    <row r="42" spans="1:7" ht="12">
      <c r="A42" s="475"/>
      <c r="B42" s="460"/>
      <c r="C42" s="476"/>
      <c r="D42" s="477"/>
      <c r="E42" s="478"/>
      <c r="F42" s="479"/>
      <c r="G42" s="406"/>
    </row>
    <row r="43" spans="1:7" ht="12">
      <c r="A43" s="475"/>
      <c r="B43" s="460"/>
      <c r="C43" s="476"/>
      <c r="D43" s="477"/>
      <c r="E43" s="478"/>
      <c r="F43" s="479"/>
      <c r="G43" s="406"/>
    </row>
    <row r="44" spans="1:7" ht="12">
      <c r="A44" s="475"/>
      <c r="B44" s="460"/>
      <c r="C44" s="476"/>
      <c r="D44" s="477"/>
      <c r="E44" s="478"/>
      <c r="F44" s="479"/>
      <c r="G44" s="406"/>
    </row>
    <row r="45" spans="1:7" ht="12">
      <c r="A45" s="475"/>
      <c r="B45" s="460"/>
      <c r="C45" s="476"/>
      <c r="D45" s="477"/>
      <c r="E45" s="478"/>
      <c r="F45" s="479"/>
      <c r="G45" s="406"/>
    </row>
    <row r="46" spans="1:7" ht="12">
      <c r="A46" s="475"/>
      <c r="B46" s="460"/>
      <c r="C46" s="476"/>
      <c r="D46" s="477"/>
      <c r="E46" s="478"/>
      <c r="F46" s="479"/>
      <c r="G46" s="406"/>
    </row>
    <row r="47" spans="1:7" ht="12">
      <c r="A47" s="480"/>
      <c r="B47" s="481"/>
      <c r="C47" s="481"/>
      <c r="D47" s="482"/>
      <c r="E47" s="483"/>
      <c r="F47" s="484"/>
      <c r="G47" s="406"/>
    </row>
    <row r="48" spans="1:7" ht="12">
      <c r="A48" s="485"/>
      <c r="B48" s="486" t="s">
        <v>351</v>
      </c>
      <c r="C48" s="487"/>
      <c r="D48" s="488"/>
      <c r="E48" s="489"/>
      <c r="F48" s="490">
        <f>SUM(F19:F46)</f>
        <v>0</v>
      </c>
      <c r="G48" s="406"/>
    </row>
    <row r="49" spans="1:7" ht="12">
      <c r="A49" s="491"/>
      <c r="B49" s="492"/>
      <c r="C49" s="458"/>
      <c r="D49" s="493"/>
      <c r="E49" s="494"/>
      <c r="F49" s="494"/>
      <c r="G49" s="406"/>
    </row>
    <row r="50" spans="1:7" ht="12">
      <c r="A50" s="458"/>
      <c r="B50" s="495" t="s">
        <v>694</v>
      </c>
      <c r="C50" s="406"/>
      <c r="D50" s="496"/>
      <c r="E50" s="406"/>
      <c r="F50" s="458"/>
      <c r="G50" s="406"/>
    </row>
    <row r="51" spans="1:7" ht="12">
      <c r="A51" s="497"/>
      <c r="B51" s="498"/>
      <c r="C51" s="498"/>
      <c r="D51" s="499" t="s">
        <v>221</v>
      </c>
      <c r="E51" s="500"/>
      <c r="F51" s="500" t="s">
        <v>221</v>
      </c>
      <c r="G51" s="406"/>
    </row>
    <row r="52" spans="1:7" ht="12">
      <c r="A52" s="439"/>
      <c r="B52" s="440"/>
      <c r="C52" s="441"/>
      <c r="D52" s="501"/>
      <c r="E52" s="440"/>
      <c r="F52" s="442"/>
      <c r="G52" s="406"/>
    </row>
    <row r="53" spans="1:7" ht="12">
      <c r="A53" s="443" t="s">
        <v>210</v>
      </c>
      <c r="B53" s="444" t="s">
        <v>211</v>
      </c>
      <c r="C53" s="443" t="s">
        <v>212</v>
      </c>
      <c r="D53" s="443" t="s">
        <v>213</v>
      </c>
      <c r="E53" s="444" t="s">
        <v>214</v>
      </c>
      <c r="F53" s="443" t="s">
        <v>370</v>
      </c>
      <c r="G53" s="406"/>
    </row>
    <row r="54" spans="1:7" ht="12">
      <c r="A54" s="445"/>
      <c r="B54" s="446"/>
      <c r="C54" s="445"/>
      <c r="D54" s="502"/>
      <c r="E54" s="446"/>
      <c r="F54" s="445"/>
      <c r="G54" s="406"/>
    </row>
    <row r="55" spans="1:7" ht="12">
      <c r="A55" s="452"/>
      <c r="B55" s="453" t="s">
        <v>693</v>
      </c>
      <c r="C55" s="422"/>
      <c r="D55" s="454"/>
      <c r="E55" s="455"/>
      <c r="F55" s="412"/>
      <c r="G55" s="406"/>
    </row>
    <row r="56" spans="1:7" ht="12">
      <c r="A56" s="456"/>
      <c r="B56" s="457"/>
      <c r="C56" s="457"/>
      <c r="D56" s="456"/>
      <c r="E56" s="458"/>
      <c r="F56" s="457"/>
      <c r="G56" s="406"/>
    </row>
    <row r="57" spans="1:7" ht="12">
      <c r="A57" s="456"/>
      <c r="B57" s="445" t="s">
        <v>369</v>
      </c>
      <c r="C57" s="457"/>
      <c r="D57" s="459"/>
      <c r="E57" s="457"/>
      <c r="F57" s="457"/>
      <c r="G57" s="406"/>
    </row>
    <row r="58" spans="1:7" ht="12">
      <c r="A58" s="435"/>
      <c r="B58" s="503"/>
      <c r="C58" s="392"/>
      <c r="D58" s="424"/>
      <c r="E58" s="504"/>
      <c r="F58" s="505"/>
      <c r="G58" s="406"/>
    </row>
    <row r="59" spans="1:7" ht="12">
      <c r="A59" s="466"/>
      <c r="B59" s="467" t="s">
        <v>379</v>
      </c>
      <c r="C59" s="409"/>
      <c r="D59" s="410"/>
      <c r="E59" s="411"/>
      <c r="F59" s="479"/>
      <c r="G59" s="406"/>
    </row>
    <row r="60" spans="1:7" ht="12">
      <c r="A60" s="466"/>
      <c r="B60" s="408"/>
      <c r="C60" s="409"/>
      <c r="D60" s="410"/>
      <c r="E60" s="411"/>
      <c r="F60" s="505"/>
      <c r="G60" s="406"/>
    </row>
    <row r="61" spans="1:7" ht="44.25" customHeight="1">
      <c r="A61" s="466" t="s">
        <v>216</v>
      </c>
      <c r="B61" s="408" t="s">
        <v>380</v>
      </c>
      <c r="C61" s="409" t="s">
        <v>742</v>
      </c>
      <c r="D61" s="474">
        <v>112</v>
      </c>
      <c r="E61" s="506"/>
      <c r="F61" s="507">
        <f>D61*E61</f>
        <v>0</v>
      </c>
      <c r="G61" s="406"/>
    </row>
    <row r="62" spans="1:7" ht="15" customHeight="1">
      <c r="A62" s="466"/>
      <c r="B62" s="408"/>
      <c r="C62" s="409"/>
      <c r="D62" s="474"/>
      <c r="E62" s="506"/>
      <c r="F62" s="507"/>
      <c r="G62" s="406"/>
    </row>
    <row r="63" spans="1:7" ht="12">
      <c r="A63" s="466" t="s">
        <v>217</v>
      </c>
      <c r="B63" s="408" t="s">
        <v>381</v>
      </c>
      <c r="C63" s="409" t="s">
        <v>331</v>
      </c>
      <c r="D63" s="474">
        <v>7</v>
      </c>
      <c r="E63" s="506"/>
      <c r="F63" s="507">
        <f>D63*E63</f>
        <v>0</v>
      </c>
      <c r="G63" s="406"/>
    </row>
    <row r="64" spans="1:7" ht="12">
      <c r="A64" s="466"/>
      <c r="B64" s="408"/>
      <c r="C64" s="409"/>
      <c r="D64" s="474"/>
      <c r="E64" s="506"/>
      <c r="F64" s="507"/>
      <c r="G64" s="406"/>
    </row>
    <row r="65" spans="1:7" ht="12">
      <c r="A65" s="466" t="s">
        <v>221</v>
      </c>
      <c r="B65" s="408" t="s">
        <v>221</v>
      </c>
      <c r="C65" s="409" t="s">
        <v>221</v>
      </c>
      <c r="D65" s="474" t="s">
        <v>221</v>
      </c>
      <c r="E65" s="506" t="s">
        <v>221</v>
      </c>
      <c r="F65" s="507" t="s">
        <v>221</v>
      </c>
      <c r="G65" s="406"/>
    </row>
    <row r="66" spans="1:7" ht="12">
      <c r="A66" s="466"/>
      <c r="B66" s="408"/>
      <c r="C66" s="409"/>
      <c r="D66" s="473"/>
      <c r="E66" s="507"/>
      <c r="F66" s="508"/>
      <c r="G66" s="406"/>
    </row>
    <row r="67" spans="1:7" ht="12">
      <c r="A67" s="466"/>
      <c r="B67" s="408"/>
      <c r="C67" s="409"/>
      <c r="D67" s="473"/>
      <c r="E67" s="507"/>
      <c r="F67" s="509"/>
      <c r="G67" s="406"/>
    </row>
    <row r="68" spans="1:7" ht="12">
      <c r="A68" s="466"/>
      <c r="B68" s="408"/>
      <c r="C68" s="409"/>
      <c r="D68" s="473"/>
      <c r="E68" s="507"/>
      <c r="F68" s="508"/>
      <c r="G68" s="406"/>
    </row>
    <row r="69" spans="1:7" ht="12">
      <c r="A69" s="466"/>
      <c r="B69" s="408"/>
      <c r="C69" s="409"/>
      <c r="D69" s="473"/>
      <c r="E69" s="507"/>
      <c r="F69" s="509"/>
      <c r="G69" s="406"/>
    </row>
    <row r="70" spans="1:7" ht="12">
      <c r="A70" s="466"/>
      <c r="B70" s="408"/>
      <c r="C70" s="409"/>
      <c r="D70" s="473"/>
      <c r="E70" s="507"/>
      <c r="F70" s="508"/>
      <c r="G70" s="406"/>
    </row>
    <row r="71" spans="1:7" ht="12">
      <c r="A71" s="466"/>
      <c r="B71" s="408"/>
      <c r="C71" s="409"/>
      <c r="D71" s="473"/>
      <c r="E71" s="507"/>
      <c r="F71" s="509"/>
      <c r="G71" s="406"/>
    </row>
    <row r="72" spans="1:7" ht="12">
      <c r="A72" s="466"/>
      <c r="B72" s="408"/>
      <c r="C72" s="409"/>
      <c r="D72" s="473"/>
      <c r="E72" s="507"/>
      <c r="F72" s="508"/>
      <c r="G72" s="406"/>
    </row>
    <row r="73" spans="1:7" ht="12">
      <c r="A73" s="466"/>
      <c r="B73" s="408"/>
      <c r="C73" s="409"/>
      <c r="D73" s="473"/>
      <c r="E73" s="507"/>
      <c r="F73" s="510"/>
      <c r="G73" s="406"/>
    </row>
    <row r="74" spans="1:7" ht="12">
      <c r="A74" s="466"/>
      <c r="B74" s="408"/>
      <c r="C74" s="409"/>
      <c r="D74" s="473"/>
      <c r="E74" s="507"/>
      <c r="F74" s="508"/>
      <c r="G74" s="406"/>
    </row>
    <row r="75" spans="1:7" ht="12">
      <c r="A75" s="466"/>
      <c r="B75" s="408"/>
      <c r="C75" s="409"/>
      <c r="D75" s="473"/>
      <c r="E75" s="507"/>
      <c r="F75" s="510"/>
      <c r="G75" s="406"/>
    </row>
    <row r="76" spans="1:7" ht="12">
      <c r="A76" s="466"/>
      <c r="B76" s="408"/>
      <c r="C76" s="409"/>
      <c r="D76" s="473"/>
      <c r="E76" s="507"/>
      <c r="F76" s="508"/>
      <c r="G76" s="406"/>
    </row>
    <row r="77" spans="1:7" ht="12">
      <c r="A77" s="452"/>
      <c r="B77" s="421"/>
      <c r="C77" s="422"/>
      <c r="D77" s="424"/>
      <c r="E77" s="511"/>
      <c r="F77" s="508"/>
      <c r="G77" s="406"/>
    </row>
    <row r="78" spans="1:7" ht="12">
      <c r="A78" s="452"/>
      <c r="B78" s="512"/>
      <c r="C78" s="422"/>
      <c r="D78" s="424"/>
      <c r="E78" s="511"/>
      <c r="F78" s="508"/>
      <c r="G78" s="406"/>
    </row>
    <row r="79" spans="1:7" ht="12">
      <c r="A79" s="452"/>
      <c r="B79" s="513"/>
      <c r="C79" s="422"/>
      <c r="D79" s="424"/>
      <c r="E79" s="511"/>
      <c r="F79" s="508"/>
      <c r="G79" s="406"/>
    </row>
    <row r="80" spans="1:7" ht="12">
      <c r="A80" s="452"/>
      <c r="B80" s="513"/>
      <c r="C80" s="414"/>
      <c r="D80" s="424"/>
      <c r="E80" s="514"/>
      <c r="F80" s="508"/>
      <c r="G80" s="406"/>
    </row>
    <row r="81" spans="1:7" ht="12">
      <c r="A81" s="452"/>
      <c r="B81" s="513"/>
      <c r="C81" s="422"/>
      <c r="D81" s="424"/>
      <c r="E81" s="511"/>
      <c r="F81" s="508"/>
      <c r="G81" s="406"/>
    </row>
    <row r="82" spans="1:7" ht="12">
      <c r="A82" s="435"/>
      <c r="B82" s="429"/>
      <c r="C82" s="392"/>
      <c r="D82" s="424"/>
      <c r="E82" s="425"/>
      <c r="F82" s="412"/>
      <c r="G82" s="406"/>
    </row>
    <row r="83" spans="1:7" ht="12">
      <c r="A83" s="435"/>
      <c r="B83" s="429"/>
      <c r="C83" s="392"/>
      <c r="D83" s="424"/>
      <c r="E83" s="425"/>
      <c r="F83" s="412"/>
      <c r="G83" s="406"/>
    </row>
    <row r="84" spans="1:7" ht="12">
      <c r="A84" s="435"/>
      <c r="B84" s="429"/>
      <c r="C84" s="392"/>
      <c r="D84" s="424"/>
      <c r="E84" s="425"/>
      <c r="F84" s="412"/>
      <c r="G84" s="406"/>
    </row>
    <row r="85" spans="1:7" ht="12">
      <c r="A85" s="435"/>
      <c r="B85" s="429"/>
      <c r="C85" s="392"/>
      <c r="D85" s="424"/>
      <c r="E85" s="425"/>
      <c r="F85" s="412"/>
      <c r="G85" s="406"/>
    </row>
    <row r="86" spans="1:7" ht="12">
      <c r="A86" s="435"/>
      <c r="B86" s="429"/>
      <c r="C86" s="392"/>
      <c r="D86" s="424"/>
      <c r="E86" s="425"/>
      <c r="F86" s="412"/>
      <c r="G86" s="406"/>
    </row>
    <row r="87" spans="1:7" ht="12">
      <c r="A87" s="435"/>
      <c r="B87" s="429"/>
      <c r="C87" s="392"/>
      <c r="D87" s="424"/>
      <c r="E87" s="425"/>
      <c r="F87" s="412"/>
      <c r="G87" s="406"/>
    </row>
    <row r="88" spans="1:7" ht="12">
      <c r="A88" s="435"/>
      <c r="B88" s="429"/>
      <c r="C88" s="392"/>
      <c r="D88" s="424"/>
      <c r="E88" s="425"/>
      <c r="F88" s="412"/>
      <c r="G88" s="406"/>
    </row>
    <row r="89" spans="1:7" ht="12">
      <c r="A89" s="435"/>
      <c r="B89" s="429"/>
      <c r="C89" s="392"/>
      <c r="D89" s="424"/>
      <c r="E89" s="425"/>
      <c r="F89" s="412"/>
      <c r="G89" s="406"/>
    </row>
    <row r="90" spans="1:7" ht="12">
      <c r="A90" s="435"/>
      <c r="B90" s="429"/>
      <c r="C90" s="392"/>
      <c r="D90" s="424"/>
      <c r="E90" s="425"/>
      <c r="F90" s="412"/>
      <c r="G90" s="406"/>
    </row>
    <row r="91" spans="1:7" ht="12">
      <c r="A91" s="435"/>
      <c r="B91" s="429"/>
      <c r="C91" s="392"/>
      <c r="D91" s="424"/>
      <c r="E91" s="425"/>
      <c r="F91" s="412"/>
      <c r="G91" s="406"/>
    </row>
    <row r="92" spans="1:7" ht="12">
      <c r="A92" s="435"/>
      <c r="B92" s="429"/>
      <c r="C92" s="392"/>
      <c r="D92" s="424"/>
      <c r="E92" s="425"/>
      <c r="F92" s="412"/>
      <c r="G92" s="406"/>
    </row>
    <row r="93" spans="1:7" ht="12">
      <c r="A93" s="435"/>
      <c r="B93" s="429"/>
      <c r="C93" s="392"/>
      <c r="D93" s="424"/>
      <c r="E93" s="425"/>
      <c r="F93" s="412"/>
      <c r="G93" s="406"/>
    </row>
    <row r="94" spans="1:7" ht="12">
      <c r="A94" s="435"/>
      <c r="B94" s="429"/>
      <c r="C94" s="392"/>
      <c r="D94" s="424"/>
      <c r="E94" s="425"/>
      <c r="F94" s="412"/>
      <c r="G94" s="406"/>
    </row>
    <row r="95" spans="1:7" ht="12">
      <c r="A95" s="435"/>
      <c r="B95" s="429"/>
      <c r="C95" s="392"/>
      <c r="D95" s="424"/>
      <c r="E95" s="425"/>
      <c r="F95" s="412"/>
      <c r="G95" s="406"/>
    </row>
    <row r="96" spans="1:7" ht="12">
      <c r="A96" s="435"/>
      <c r="B96" s="429"/>
      <c r="C96" s="392"/>
      <c r="D96" s="424"/>
      <c r="E96" s="425"/>
      <c r="F96" s="412"/>
      <c r="G96" s="406"/>
    </row>
    <row r="97" spans="1:7" ht="12">
      <c r="A97" s="435"/>
      <c r="B97" s="429"/>
      <c r="C97" s="392"/>
      <c r="D97" s="424"/>
      <c r="E97" s="425"/>
      <c r="F97" s="412"/>
      <c r="G97" s="406"/>
    </row>
    <row r="98" spans="1:7" ht="12">
      <c r="A98" s="435"/>
      <c r="B98" s="429"/>
      <c r="C98" s="392"/>
      <c r="D98" s="424"/>
      <c r="E98" s="425"/>
      <c r="F98" s="412"/>
      <c r="G98" s="406"/>
    </row>
    <row r="99" spans="1:7" ht="12">
      <c r="A99" s="435"/>
      <c r="B99" s="429"/>
      <c r="C99" s="392"/>
      <c r="D99" s="424"/>
      <c r="E99" s="425"/>
      <c r="F99" s="412"/>
      <c r="G99" s="406"/>
    </row>
    <row r="100" spans="1:7" ht="12">
      <c r="A100" s="435"/>
      <c r="B100" s="429"/>
      <c r="C100" s="392"/>
      <c r="D100" s="424"/>
      <c r="E100" s="425"/>
      <c r="F100" s="412"/>
      <c r="G100" s="406"/>
    </row>
    <row r="101" spans="1:7" ht="12">
      <c r="A101" s="435"/>
      <c r="B101" s="429"/>
      <c r="C101" s="392"/>
      <c r="D101" s="424"/>
      <c r="E101" s="425"/>
      <c r="F101" s="412"/>
      <c r="G101" s="406"/>
    </row>
    <row r="102" spans="1:7" ht="12">
      <c r="A102" s="435"/>
      <c r="B102" s="429"/>
      <c r="C102" s="392"/>
      <c r="D102" s="424"/>
      <c r="E102" s="425"/>
      <c r="F102" s="412"/>
      <c r="G102" s="406"/>
    </row>
    <row r="103" spans="1:7" ht="12">
      <c r="A103" s="435"/>
      <c r="B103" s="429"/>
      <c r="C103" s="392"/>
      <c r="D103" s="424"/>
      <c r="E103" s="425"/>
      <c r="F103" s="412"/>
      <c r="G103" s="406"/>
    </row>
    <row r="104" spans="1:7" ht="12">
      <c r="A104" s="515"/>
      <c r="B104" s="419"/>
      <c r="C104" s="392"/>
      <c r="D104" s="424"/>
      <c r="E104" s="425"/>
      <c r="F104" s="412"/>
      <c r="G104" s="406"/>
    </row>
    <row r="105" spans="1:7" ht="12">
      <c r="A105" s="516"/>
      <c r="B105" s="457"/>
      <c r="C105" s="457"/>
      <c r="D105" s="482"/>
      <c r="E105" s="494"/>
      <c r="F105" s="517"/>
      <c r="G105" s="406"/>
    </row>
    <row r="106" spans="1:7" ht="12">
      <c r="A106" s="518"/>
      <c r="B106" s="441"/>
      <c r="C106" s="519"/>
      <c r="D106" s="520"/>
      <c r="E106" s="521"/>
      <c r="F106" s="521"/>
      <c r="G106" s="406"/>
    </row>
    <row r="107" spans="1:7" ht="12">
      <c r="A107" s="522"/>
      <c r="B107" s="523" t="s">
        <v>623</v>
      </c>
      <c r="C107" s="481"/>
      <c r="D107" s="524"/>
      <c r="E107" s="483"/>
      <c r="F107" s="484">
        <f>SUM(F61:F105)</f>
        <v>0</v>
      </c>
      <c r="G107" s="406"/>
    </row>
    <row r="108" spans="1:7" ht="12">
      <c r="A108" s="491"/>
      <c r="B108" s="492"/>
      <c r="C108" s="458"/>
      <c r="D108" s="493"/>
      <c r="E108" s="494"/>
      <c r="F108" s="494"/>
      <c r="G108" s="406"/>
    </row>
    <row r="109" spans="1:7" ht="12">
      <c r="A109" s="525"/>
      <c r="B109" s="495" t="s">
        <v>695</v>
      </c>
      <c r="C109" s="526"/>
      <c r="D109" s="527"/>
      <c r="E109" s="425"/>
      <c r="F109" s="455"/>
      <c r="G109" s="406"/>
    </row>
    <row r="110" spans="1:7" s="191" customFormat="1" ht="12">
      <c r="A110" s="398"/>
      <c r="B110" s="398"/>
      <c r="C110" s="398"/>
      <c r="D110" s="528"/>
      <c r="E110" s="398"/>
      <c r="F110" s="398"/>
      <c r="G110" s="395"/>
    </row>
    <row r="111" spans="1:7" s="191" customFormat="1" ht="12">
      <c r="A111" s="529"/>
      <c r="B111" s="395"/>
      <c r="C111" s="529"/>
      <c r="D111" s="530"/>
      <c r="E111" s="529"/>
      <c r="F111" s="529"/>
      <c r="G111" s="395"/>
    </row>
    <row r="112" spans="1:7" s="191" customFormat="1" ht="12">
      <c r="A112" s="434" t="s">
        <v>238</v>
      </c>
      <c r="B112" s="403" t="s">
        <v>255</v>
      </c>
      <c r="C112" s="434" t="s">
        <v>272</v>
      </c>
      <c r="D112" s="403" t="s">
        <v>273</v>
      </c>
      <c r="E112" s="434" t="s">
        <v>274</v>
      </c>
      <c r="F112" s="434" t="s">
        <v>275</v>
      </c>
      <c r="G112" s="395"/>
    </row>
    <row r="113" spans="1:7" s="191" customFormat="1" ht="12">
      <c r="A113" s="394"/>
      <c r="B113" s="395"/>
      <c r="C113" s="394"/>
      <c r="D113" s="437"/>
      <c r="E113" s="394"/>
      <c r="F113" s="394"/>
      <c r="G113" s="395"/>
    </row>
    <row r="114" spans="1:7" ht="12">
      <c r="A114" s="452"/>
      <c r="B114" s="453" t="s">
        <v>693</v>
      </c>
      <c r="C114" s="422"/>
      <c r="D114" s="454"/>
      <c r="E114" s="455"/>
      <c r="F114" s="412"/>
      <c r="G114" s="406"/>
    </row>
    <row r="115" spans="1:7" ht="12">
      <c r="A115" s="456"/>
      <c r="B115" s="457"/>
      <c r="C115" s="457"/>
      <c r="D115" s="456"/>
      <c r="E115" s="458"/>
      <c r="F115" s="457"/>
      <c r="G115" s="406"/>
    </row>
    <row r="116" spans="1:7" ht="12">
      <c r="A116" s="456"/>
      <c r="B116" s="445" t="s">
        <v>369</v>
      </c>
      <c r="C116" s="457"/>
      <c r="D116" s="459"/>
      <c r="E116" s="457"/>
      <c r="F116" s="457"/>
      <c r="G116" s="406"/>
    </row>
    <row r="117" spans="1:7" ht="12">
      <c r="A117" s="456"/>
      <c r="B117" s="446"/>
      <c r="C117" s="457"/>
      <c r="D117" s="688"/>
      <c r="E117" s="457"/>
      <c r="F117" s="457"/>
      <c r="G117" s="406"/>
    </row>
    <row r="118" spans="1:7" s="191" customFormat="1" ht="12">
      <c r="A118" s="392"/>
      <c r="B118" s="384" t="s">
        <v>382</v>
      </c>
      <c r="C118" s="394"/>
      <c r="D118" s="437"/>
      <c r="E118" s="394"/>
      <c r="F118" s="394"/>
      <c r="G118" s="395"/>
    </row>
    <row r="119" spans="1:7" s="191" customFormat="1" ht="12">
      <c r="A119" s="392"/>
      <c r="B119" s="384"/>
      <c r="C119" s="394"/>
      <c r="D119" s="437"/>
      <c r="E119" s="394"/>
      <c r="F119" s="394"/>
      <c r="G119" s="395"/>
    </row>
    <row r="120" spans="1:7" s="191" customFormat="1" ht="12">
      <c r="A120" s="392"/>
      <c r="B120" s="531" t="s">
        <v>495</v>
      </c>
      <c r="C120" s="394"/>
      <c r="D120" s="437"/>
      <c r="E120" s="394"/>
      <c r="F120" s="394"/>
      <c r="G120" s="395"/>
    </row>
    <row r="121" spans="1:7" s="191" customFormat="1" ht="12">
      <c r="A121" s="392"/>
      <c r="B121" s="384"/>
      <c r="C121" s="392"/>
      <c r="D121" s="437"/>
      <c r="E121" s="397"/>
      <c r="F121" s="397"/>
      <c r="G121" s="395"/>
    </row>
    <row r="122" spans="1:7" s="191" customFormat="1" ht="12">
      <c r="A122" s="392"/>
      <c r="B122" s="532" t="s">
        <v>127</v>
      </c>
      <c r="C122" s="392"/>
      <c r="D122" s="437"/>
      <c r="E122" s="397"/>
      <c r="F122" s="397"/>
      <c r="G122" s="395"/>
    </row>
    <row r="123" spans="1:7" s="191" customFormat="1" ht="12">
      <c r="A123" s="392"/>
      <c r="B123" s="395"/>
      <c r="C123" s="392"/>
      <c r="D123" s="437"/>
      <c r="E123" s="397"/>
      <c r="F123" s="397"/>
      <c r="G123" s="395"/>
    </row>
    <row r="124" spans="1:7" s="191" customFormat="1" ht="12">
      <c r="A124" s="435" t="s">
        <v>216</v>
      </c>
      <c r="B124" s="535" t="s">
        <v>383</v>
      </c>
      <c r="C124" s="456"/>
      <c r="D124" s="456"/>
      <c r="E124" s="517"/>
      <c r="F124" s="536"/>
      <c r="G124" s="395"/>
    </row>
    <row r="125" spans="1:7" s="191" customFormat="1" ht="13.5">
      <c r="A125" s="392"/>
      <c r="B125" s="535" t="s">
        <v>384</v>
      </c>
      <c r="C125" s="456" t="s">
        <v>744</v>
      </c>
      <c r="D125" s="456">
        <v>87</v>
      </c>
      <c r="E125" s="517"/>
      <c r="F125" s="517">
        <f>SUM(D125*E125)</f>
        <v>0</v>
      </c>
      <c r="G125" s="395"/>
    </row>
    <row r="126" spans="1:7" s="191" customFormat="1" ht="12">
      <c r="A126" s="392" t="s">
        <v>217</v>
      </c>
      <c r="B126" s="537"/>
      <c r="C126" s="456"/>
      <c r="D126" s="496"/>
      <c r="E126" s="517"/>
      <c r="F126" s="517"/>
      <c r="G126" s="395"/>
    </row>
    <row r="127" spans="1:7" s="191" customFormat="1" ht="22.5">
      <c r="A127" s="392"/>
      <c r="B127" s="533" t="s">
        <v>385</v>
      </c>
      <c r="C127" s="392" t="s">
        <v>744</v>
      </c>
      <c r="D127" s="393">
        <v>52</v>
      </c>
      <c r="E127" s="397"/>
      <c r="F127" s="517">
        <f>SUM(D127*E127)</f>
        <v>0</v>
      </c>
      <c r="G127" s="395"/>
    </row>
    <row r="128" spans="1:7" ht="12">
      <c r="A128" s="534" t="s">
        <v>221</v>
      </c>
      <c r="B128" s="395"/>
      <c r="C128" s="392"/>
      <c r="D128" s="393"/>
      <c r="E128" s="397"/>
      <c r="F128" s="397"/>
      <c r="G128" s="406"/>
    </row>
    <row r="129" spans="1:7" ht="13.5">
      <c r="A129" s="456" t="s">
        <v>218</v>
      </c>
      <c r="B129" s="395" t="s">
        <v>95</v>
      </c>
      <c r="C129" s="392" t="s">
        <v>744</v>
      </c>
      <c r="D129" s="393">
        <v>35</v>
      </c>
      <c r="E129" s="397"/>
      <c r="F129" s="517">
        <f>SUM(D129*E129)</f>
        <v>0</v>
      </c>
      <c r="G129" s="406"/>
    </row>
    <row r="130" spans="1:7" ht="12">
      <c r="A130" s="456"/>
      <c r="B130" s="395"/>
      <c r="C130" s="392"/>
      <c r="D130" s="437"/>
      <c r="E130" s="397"/>
      <c r="F130" s="397" t="s">
        <v>221</v>
      </c>
      <c r="G130" s="406"/>
    </row>
    <row r="131" spans="1:7" s="191" customFormat="1" ht="12">
      <c r="A131" s="435" t="s">
        <v>221</v>
      </c>
      <c r="B131" s="538" t="s">
        <v>132</v>
      </c>
      <c r="C131" s="392"/>
      <c r="D131" s="437"/>
      <c r="E131" s="397"/>
      <c r="F131" s="397" t="s">
        <v>221</v>
      </c>
      <c r="G131" s="395"/>
    </row>
    <row r="132" spans="1:7" s="191" customFormat="1" ht="12">
      <c r="A132" s="392"/>
      <c r="B132" s="395"/>
      <c r="C132" s="392"/>
      <c r="D132" s="437"/>
      <c r="E132" s="397"/>
      <c r="F132" s="397" t="s">
        <v>221</v>
      </c>
      <c r="G132" s="395"/>
    </row>
    <row r="133" spans="1:7" s="191" customFormat="1" ht="22.5">
      <c r="A133" s="392" t="s">
        <v>219</v>
      </c>
      <c r="B133" s="533" t="s">
        <v>386</v>
      </c>
      <c r="C133" s="392"/>
      <c r="D133" s="393" t="s">
        <v>238</v>
      </c>
      <c r="E133" s="397"/>
      <c r="F133" s="397"/>
      <c r="G133" s="395"/>
    </row>
    <row r="134" spans="1:7" s="191" customFormat="1" ht="12">
      <c r="A134" s="392"/>
      <c r="B134" s="395"/>
      <c r="C134" s="392"/>
      <c r="D134" s="393"/>
      <c r="E134" s="397"/>
      <c r="F134" s="397"/>
      <c r="G134" s="395"/>
    </row>
    <row r="135" spans="1:7" s="191" customFormat="1" ht="12">
      <c r="A135" s="392"/>
      <c r="B135" s="538" t="s">
        <v>136</v>
      </c>
      <c r="C135" s="392"/>
      <c r="D135" s="393"/>
      <c r="E135" s="397"/>
      <c r="F135" s="397"/>
      <c r="G135" s="395"/>
    </row>
    <row r="136" spans="1:7" s="191" customFormat="1" ht="12">
      <c r="A136" s="392"/>
      <c r="B136" s="538"/>
      <c r="C136" s="392"/>
      <c r="D136" s="393"/>
      <c r="E136" s="397"/>
      <c r="F136" s="397"/>
      <c r="G136" s="395"/>
    </row>
    <row r="137" spans="1:7" s="191" customFormat="1" ht="22.5">
      <c r="A137" s="435" t="s">
        <v>220</v>
      </c>
      <c r="B137" s="533" t="s">
        <v>387</v>
      </c>
      <c r="C137" s="392"/>
      <c r="D137" s="393" t="s">
        <v>238</v>
      </c>
      <c r="E137" s="397"/>
      <c r="F137" s="397"/>
      <c r="G137" s="395"/>
    </row>
    <row r="138" spans="1:7" s="191" customFormat="1" ht="12">
      <c r="A138" s="392"/>
      <c r="B138" s="395"/>
      <c r="C138" s="392"/>
      <c r="D138" s="437"/>
      <c r="E138" s="539"/>
      <c r="F138" s="397"/>
      <c r="G138" s="395"/>
    </row>
    <row r="139" spans="1:7" s="191" customFormat="1" ht="12">
      <c r="A139" s="392"/>
      <c r="B139" s="538" t="s">
        <v>388</v>
      </c>
      <c r="C139" s="392"/>
      <c r="D139" s="437"/>
      <c r="E139" s="394"/>
      <c r="F139" s="394"/>
      <c r="G139" s="395"/>
    </row>
    <row r="140" spans="1:7" s="191" customFormat="1" ht="12">
      <c r="A140" s="392"/>
      <c r="B140" s="538"/>
      <c r="C140" s="392"/>
      <c r="D140" s="437"/>
      <c r="E140" s="394"/>
      <c r="F140" s="394"/>
      <c r="G140" s="395"/>
    </row>
    <row r="141" spans="1:7" s="191" customFormat="1" ht="22.5">
      <c r="A141" s="435" t="s">
        <v>222</v>
      </c>
      <c r="B141" s="533" t="s">
        <v>389</v>
      </c>
      <c r="C141" s="392" t="s">
        <v>743</v>
      </c>
      <c r="D141" s="393">
        <v>89</v>
      </c>
      <c r="E141" s="397"/>
      <c r="F141" s="517">
        <f>SUM(D141*E141)</f>
        <v>0</v>
      </c>
      <c r="G141" s="395"/>
    </row>
    <row r="142" spans="1:7" s="191" customFormat="1" ht="12">
      <c r="A142" s="392"/>
      <c r="B142" s="395"/>
      <c r="C142" s="392"/>
      <c r="D142" s="437"/>
      <c r="E142" s="397"/>
      <c r="F142" s="397"/>
      <c r="G142" s="395"/>
    </row>
    <row r="143" spans="1:7" s="191" customFormat="1" ht="12">
      <c r="A143" s="392"/>
      <c r="B143" s="538" t="s">
        <v>42</v>
      </c>
      <c r="C143" s="392"/>
      <c r="D143" s="437"/>
      <c r="E143" s="397"/>
      <c r="F143" s="397"/>
      <c r="G143" s="395"/>
    </row>
    <row r="144" spans="1:7" s="191" customFormat="1" ht="12">
      <c r="A144" s="392"/>
      <c r="B144" s="538"/>
      <c r="C144" s="392"/>
      <c r="D144" s="437"/>
      <c r="E144" s="397"/>
      <c r="F144" s="397"/>
      <c r="G144" s="395"/>
    </row>
    <row r="145" spans="1:7" s="191" customFormat="1" ht="13.5">
      <c r="A145" s="435" t="s">
        <v>223</v>
      </c>
      <c r="B145" s="395" t="s">
        <v>96</v>
      </c>
      <c r="C145" s="392" t="s">
        <v>743</v>
      </c>
      <c r="D145" s="393">
        <v>5</v>
      </c>
      <c r="E145" s="397"/>
      <c r="F145" s="517">
        <f>SUM(D145*E145)</f>
        <v>0</v>
      </c>
      <c r="G145" s="395"/>
    </row>
    <row r="146" spans="1:7" s="191" customFormat="1" ht="12">
      <c r="A146" s="392"/>
      <c r="B146" s="395"/>
      <c r="C146" s="392"/>
      <c r="D146" s="437"/>
      <c r="E146" s="397"/>
      <c r="F146" s="397"/>
      <c r="G146" s="395"/>
    </row>
    <row r="147" spans="1:7" s="191" customFormat="1" ht="12">
      <c r="A147" s="392"/>
      <c r="B147" s="538" t="s">
        <v>221</v>
      </c>
      <c r="C147" s="392"/>
      <c r="D147" s="437"/>
      <c r="E147" s="397"/>
      <c r="F147" s="397"/>
      <c r="G147" s="395"/>
    </row>
    <row r="148" spans="1:7" s="191" customFormat="1" ht="12">
      <c r="A148" s="392"/>
      <c r="B148" s="538"/>
      <c r="C148" s="392"/>
      <c r="D148" s="437"/>
      <c r="E148" s="397"/>
      <c r="F148" s="397"/>
      <c r="G148" s="395"/>
    </row>
    <row r="149" spans="1:7" s="191" customFormat="1" ht="12">
      <c r="A149" s="435" t="s">
        <v>221</v>
      </c>
      <c r="B149" s="395" t="s">
        <v>221</v>
      </c>
      <c r="C149" s="392" t="s">
        <v>221</v>
      </c>
      <c r="D149" s="393" t="s">
        <v>221</v>
      </c>
      <c r="E149" s="397" t="s">
        <v>221</v>
      </c>
      <c r="F149" s="517" t="s">
        <v>221</v>
      </c>
      <c r="G149" s="395"/>
    </row>
    <row r="150" spans="1:7" s="191" customFormat="1" ht="12">
      <c r="A150" s="392"/>
      <c r="B150" s="395"/>
      <c r="C150" s="392"/>
      <c r="D150" s="437"/>
      <c r="E150" s="397"/>
      <c r="F150" s="397"/>
      <c r="G150" s="395"/>
    </row>
    <row r="151" spans="1:7" s="191" customFormat="1" ht="12">
      <c r="A151" s="392"/>
      <c r="B151" s="538"/>
      <c r="C151" s="392"/>
      <c r="D151" s="437"/>
      <c r="E151" s="394"/>
      <c r="F151" s="394"/>
      <c r="G151" s="395"/>
    </row>
    <row r="152" spans="1:7" s="191" customFormat="1" ht="12">
      <c r="A152" s="392"/>
      <c r="B152" s="538"/>
      <c r="C152" s="392"/>
      <c r="D152" s="437"/>
      <c r="E152" s="394"/>
      <c r="F152" s="394"/>
      <c r="G152" s="395"/>
    </row>
    <row r="153" spans="1:7" s="191" customFormat="1" ht="12">
      <c r="A153" s="392"/>
      <c r="B153" s="395"/>
      <c r="C153" s="392"/>
      <c r="D153" s="393"/>
      <c r="E153" s="397"/>
      <c r="F153" s="517"/>
      <c r="G153" s="395"/>
    </row>
    <row r="154" spans="1:7" s="191" customFormat="1" ht="12">
      <c r="A154" s="392"/>
      <c r="B154" s="395"/>
      <c r="C154" s="392"/>
      <c r="D154" s="437"/>
      <c r="E154" s="397"/>
      <c r="F154" s="517"/>
      <c r="G154" s="395"/>
    </row>
    <row r="155" spans="1:7" s="191" customFormat="1" ht="12">
      <c r="A155" s="392"/>
      <c r="B155" s="395"/>
      <c r="C155" s="392"/>
      <c r="D155" s="437"/>
      <c r="E155" s="397"/>
      <c r="F155" s="517"/>
      <c r="G155" s="395"/>
    </row>
    <row r="156" spans="1:7" s="191" customFormat="1" ht="12">
      <c r="A156" s="392"/>
      <c r="B156" s="395"/>
      <c r="C156" s="392"/>
      <c r="D156" s="437"/>
      <c r="E156" s="397"/>
      <c r="F156" s="517"/>
      <c r="G156" s="395"/>
    </row>
    <row r="157" spans="1:7" s="191" customFormat="1" ht="12">
      <c r="A157" s="392"/>
      <c r="B157" s="395"/>
      <c r="C157" s="392"/>
      <c r="D157" s="437"/>
      <c r="E157" s="397"/>
      <c r="F157" s="517"/>
      <c r="G157" s="395"/>
    </row>
    <row r="158" spans="1:7" s="191" customFormat="1" ht="12">
      <c r="A158" s="399"/>
      <c r="B158" s="398"/>
      <c r="C158" s="399"/>
      <c r="D158" s="540"/>
      <c r="E158" s="402"/>
      <c r="F158" s="402"/>
      <c r="G158" s="395"/>
    </row>
    <row r="159" spans="1:7" s="191" customFormat="1" ht="12">
      <c r="A159" s="394"/>
      <c r="B159" s="395"/>
      <c r="C159" s="392"/>
      <c r="D159" s="437"/>
      <c r="E159" s="397"/>
      <c r="F159" s="397"/>
      <c r="G159" s="395"/>
    </row>
    <row r="160" spans="1:7" s="191" customFormat="1" ht="12">
      <c r="A160" s="401"/>
      <c r="B160" s="400" t="s">
        <v>226</v>
      </c>
      <c r="C160" s="399"/>
      <c r="D160" s="540"/>
      <c r="E160" s="402"/>
      <c r="F160" s="402">
        <f>SUM(F123:F158)</f>
        <v>0</v>
      </c>
      <c r="G160" s="395"/>
    </row>
    <row r="161" spans="1:7" s="191" customFormat="1" ht="12">
      <c r="A161" s="395"/>
      <c r="B161" s="395"/>
      <c r="C161" s="395"/>
      <c r="D161" s="530"/>
      <c r="E161" s="395"/>
      <c r="F161" s="395"/>
      <c r="G161" s="395"/>
    </row>
    <row r="162" spans="1:7" s="191" customFormat="1" ht="12">
      <c r="A162" s="395"/>
      <c r="B162" s="405" t="s">
        <v>700</v>
      </c>
      <c r="C162" s="395"/>
      <c r="D162" s="530"/>
      <c r="E162" s="395"/>
      <c r="F162" s="395"/>
      <c r="G162" s="395"/>
    </row>
    <row r="163" spans="1:7" s="191" customFormat="1" ht="12">
      <c r="A163" s="398"/>
      <c r="B163" s="398" t="s">
        <v>221</v>
      </c>
      <c r="C163" s="398"/>
      <c r="D163" s="528"/>
      <c r="E163" s="398"/>
      <c r="F163" s="398"/>
      <c r="G163" s="395"/>
    </row>
    <row r="164" spans="1:7" s="191" customFormat="1" ht="12">
      <c r="A164" s="529"/>
      <c r="B164" s="395"/>
      <c r="C164" s="529"/>
      <c r="D164" s="530"/>
      <c r="E164" s="529"/>
      <c r="F164" s="529"/>
      <c r="G164" s="395"/>
    </row>
    <row r="165" spans="1:7" s="191" customFormat="1" ht="12">
      <c r="A165" s="434" t="s">
        <v>238</v>
      </c>
      <c r="B165" s="403" t="s">
        <v>255</v>
      </c>
      <c r="C165" s="434" t="s">
        <v>272</v>
      </c>
      <c r="D165" s="403" t="s">
        <v>273</v>
      </c>
      <c r="E165" s="434" t="s">
        <v>274</v>
      </c>
      <c r="F165" s="434" t="s">
        <v>275</v>
      </c>
      <c r="G165" s="395"/>
    </row>
    <row r="166" spans="1:7" s="191" customFormat="1" ht="9.75" customHeight="1">
      <c r="A166" s="394"/>
      <c r="B166" s="395"/>
      <c r="C166" s="394"/>
      <c r="D166" s="437"/>
      <c r="E166" s="394"/>
      <c r="F166" s="394"/>
      <c r="G166" s="395"/>
    </row>
    <row r="167" spans="1:7" s="191" customFormat="1" ht="48">
      <c r="A167" s="392"/>
      <c r="B167" s="541" t="s">
        <v>745</v>
      </c>
      <c r="C167" s="392"/>
      <c r="D167" s="437"/>
      <c r="E167" s="397"/>
      <c r="F167" s="397"/>
      <c r="G167" s="395"/>
    </row>
    <row r="168" spans="1:7" s="191" customFormat="1" ht="8.25" customHeight="1">
      <c r="A168" s="392"/>
      <c r="B168" s="395"/>
      <c r="C168" s="392"/>
      <c r="D168" s="437"/>
      <c r="E168" s="397"/>
      <c r="F168" s="397"/>
      <c r="G168" s="395"/>
    </row>
    <row r="169" spans="1:7" s="191" customFormat="1" ht="13.5">
      <c r="A169" s="392" t="s">
        <v>216</v>
      </c>
      <c r="B169" s="395" t="s">
        <v>871</v>
      </c>
      <c r="C169" s="392" t="s">
        <v>743</v>
      </c>
      <c r="D169" s="393">
        <v>104</v>
      </c>
      <c r="E169" s="397"/>
      <c r="F169" s="397">
        <f>D169*E169</f>
        <v>0</v>
      </c>
      <c r="G169" s="395"/>
    </row>
    <row r="170" spans="1:7" s="191" customFormat="1" ht="9.75" customHeight="1">
      <c r="A170" s="392"/>
      <c r="B170" s="395"/>
      <c r="C170" s="392"/>
      <c r="D170" s="437"/>
      <c r="E170" s="397"/>
      <c r="F170" s="397"/>
      <c r="G170" s="395"/>
    </row>
    <row r="171" spans="1:7" s="191" customFormat="1" ht="12">
      <c r="A171" s="392" t="s">
        <v>217</v>
      </c>
      <c r="B171" s="395" t="s">
        <v>872</v>
      </c>
      <c r="C171" s="392"/>
      <c r="D171" s="437"/>
      <c r="E171" s="397"/>
      <c r="F171" s="397"/>
      <c r="G171" s="395"/>
    </row>
    <row r="172" spans="1:7" s="191" customFormat="1" ht="12">
      <c r="A172" s="392"/>
      <c r="B172" s="395" t="s">
        <v>873</v>
      </c>
      <c r="C172" s="392" t="s">
        <v>228</v>
      </c>
      <c r="D172" s="393">
        <v>36</v>
      </c>
      <c r="E172" s="397"/>
      <c r="F172" s="397">
        <f>D172*E172</f>
        <v>0</v>
      </c>
      <c r="G172" s="395"/>
    </row>
    <row r="173" spans="1:7" s="191" customFormat="1" ht="12">
      <c r="A173" s="392"/>
      <c r="B173" s="395"/>
      <c r="C173" s="392"/>
      <c r="D173" s="437"/>
      <c r="E173" s="397"/>
      <c r="F173" s="397"/>
      <c r="G173" s="395"/>
    </row>
    <row r="174" spans="1:7" s="191" customFormat="1" ht="12">
      <c r="A174" s="392"/>
      <c r="B174" s="538" t="s">
        <v>390</v>
      </c>
      <c r="C174" s="392"/>
      <c r="D174" s="437"/>
      <c r="E174" s="397"/>
      <c r="F174" s="397" t="s">
        <v>221</v>
      </c>
      <c r="G174" s="395"/>
    </row>
    <row r="175" spans="1:7" s="191" customFormat="1" ht="8.25" customHeight="1">
      <c r="A175" s="392"/>
      <c r="B175" s="395"/>
      <c r="C175" s="392"/>
      <c r="D175" s="393"/>
      <c r="E175" s="397"/>
      <c r="F175" s="397"/>
      <c r="G175" s="395"/>
    </row>
    <row r="176" spans="1:7" s="191" customFormat="1" ht="13.5">
      <c r="A176" s="392" t="s">
        <v>218</v>
      </c>
      <c r="B176" s="395" t="s">
        <v>189</v>
      </c>
      <c r="C176" s="392" t="s">
        <v>743</v>
      </c>
      <c r="D176" s="393">
        <v>53</v>
      </c>
      <c r="E176" s="397"/>
      <c r="F176" s="397">
        <f>D176*E176</f>
        <v>0</v>
      </c>
      <c r="G176" s="395"/>
    </row>
    <row r="177" spans="1:7" s="191" customFormat="1" ht="12">
      <c r="A177" s="392"/>
      <c r="B177" s="538"/>
      <c r="C177" s="392"/>
      <c r="D177" s="393"/>
      <c r="E177" s="397"/>
      <c r="F177" s="397"/>
      <c r="G177" s="395"/>
    </row>
    <row r="178" spans="1:7" s="191" customFormat="1" ht="25.5" customHeight="1">
      <c r="A178" s="392"/>
      <c r="B178" s="542" t="s">
        <v>391</v>
      </c>
      <c r="C178" s="392"/>
      <c r="D178" s="392"/>
      <c r="E178" s="397"/>
      <c r="F178" s="397"/>
      <c r="G178" s="395"/>
    </row>
    <row r="179" spans="1:7" s="191" customFormat="1" ht="7.5" customHeight="1">
      <c r="A179" s="392"/>
      <c r="B179" s="543"/>
      <c r="C179" s="392"/>
      <c r="D179" s="392"/>
      <c r="E179" s="397"/>
      <c r="F179" s="397"/>
      <c r="G179" s="395"/>
    </row>
    <row r="180" spans="1:7" s="191" customFormat="1" ht="13.5">
      <c r="A180" s="392" t="s">
        <v>219</v>
      </c>
      <c r="B180" s="543" t="s">
        <v>392</v>
      </c>
      <c r="C180" s="392" t="s">
        <v>743</v>
      </c>
      <c r="D180" s="392">
        <v>53</v>
      </c>
      <c r="E180" s="397"/>
      <c r="F180" s="397">
        <f>D180*E180</f>
        <v>0</v>
      </c>
      <c r="G180" s="395"/>
    </row>
    <row r="181" spans="1:7" s="191" customFormat="1" ht="12">
      <c r="A181" s="392"/>
      <c r="B181" s="395"/>
      <c r="C181" s="392"/>
      <c r="D181" s="393"/>
      <c r="E181" s="397"/>
      <c r="F181" s="397"/>
      <c r="G181" s="395"/>
    </row>
    <row r="182" spans="1:7" s="191" customFormat="1" ht="12">
      <c r="A182" s="392"/>
      <c r="B182" s="538" t="s">
        <v>393</v>
      </c>
      <c r="C182" s="392"/>
      <c r="D182" s="437"/>
      <c r="E182" s="397"/>
      <c r="F182" s="397"/>
      <c r="G182" s="395"/>
    </row>
    <row r="183" spans="1:7" s="191" customFormat="1" ht="9.75" customHeight="1">
      <c r="A183" s="392"/>
      <c r="B183" s="395"/>
      <c r="C183" s="392"/>
      <c r="D183" s="437"/>
      <c r="E183" s="397"/>
      <c r="F183" s="397"/>
      <c r="G183" s="395"/>
    </row>
    <row r="184" spans="1:7" s="191" customFormat="1" ht="34.5">
      <c r="A184" s="392"/>
      <c r="B184" s="542" t="s">
        <v>394</v>
      </c>
      <c r="C184" s="392"/>
      <c r="D184" s="437"/>
      <c r="E184" s="397"/>
      <c r="F184" s="397"/>
      <c r="G184" s="395"/>
    </row>
    <row r="185" spans="1:7" s="191" customFormat="1" ht="12">
      <c r="A185" s="392"/>
      <c r="B185" s="395"/>
      <c r="C185" s="392"/>
      <c r="D185" s="437"/>
      <c r="E185" s="397"/>
      <c r="F185" s="397"/>
      <c r="G185" s="395"/>
    </row>
    <row r="186" spans="1:7" s="191" customFormat="1" ht="12">
      <c r="A186" s="392" t="s">
        <v>220</v>
      </c>
      <c r="B186" s="395" t="s">
        <v>162</v>
      </c>
      <c r="C186" s="392" t="s">
        <v>228</v>
      </c>
      <c r="D186" s="393">
        <v>103</v>
      </c>
      <c r="E186" s="397"/>
      <c r="F186" s="397">
        <f>D186*E186</f>
        <v>0</v>
      </c>
      <c r="G186" s="395"/>
    </row>
    <row r="187" spans="1:7" s="191" customFormat="1" ht="12">
      <c r="A187" s="392"/>
      <c r="B187" s="538"/>
      <c r="C187" s="392"/>
      <c r="D187" s="437"/>
      <c r="E187" s="397"/>
      <c r="F187" s="397"/>
      <c r="G187" s="395"/>
    </row>
    <row r="188" spans="1:7" s="191" customFormat="1" ht="12">
      <c r="A188" s="392"/>
      <c r="B188" s="531" t="s">
        <v>499</v>
      </c>
      <c r="C188" s="392"/>
      <c r="D188" s="437"/>
      <c r="E188" s="397"/>
      <c r="F188" s="397"/>
      <c r="G188" s="395"/>
    </row>
    <row r="189" spans="1:7" s="191" customFormat="1" ht="9" customHeight="1">
      <c r="A189" s="392"/>
      <c r="B189" s="395"/>
      <c r="C189" s="392"/>
      <c r="D189" s="437"/>
      <c r="E189" s="397"/>
      <c r="F189" s="397"/>
      <c r="G189" s="395"/>
    </row>
    <row r="190" spans="1:7" s="191" customFormat="1" ht="60" customHeight="1">
      <c r="A190" s="392"/>
      <c r="B190" s="541" t="s">
        <v>745</v>
      </c>
      <c r="C190" s="392"/>
      <c r="D190" s="437"/>
      <c r="E190" s="397"/>
      <c r="F190" s="397"/>
      <c r="G190" s="395"/>
    </row>
    <row r="191" spans="1:7" s="356" customFormat="1" ht="9.75" customHeight="1">
      <c r="A191" s="438"/>
      <c r="B191" s="544"/>
      <c r="C191" s="430"/>
      <c r="D191" s="430"/>
      <c r="E191" s="545"/>
      <c r="F191" s="517" t="s">
        <v>221</v>
      </c>
      <c r="G191" s="546"/>
    </row>
    <row r="192" spans="1:7" s="356" customFormat="1" ht="13.5">
      <c r="A192" s="438" t="s">
        <v>222</v>
      </c>
      <c r="B192" s="544" t="s">
        <v>395</v>
      </c>
      <c r="C192" s="430" t="s">
        <v>743</v>
      </c>
      <c r="D192" s="430">
        <v>72</v>
      </c>
      <c r="E192" s="545"/>
      <c r="F192" s="397">
        <f>D192*E192</f>
        <v>0</v>
      </c>
      <c r="G192" s="546"/>
    </row>
    <row r="193" spans="1:7" s="191" customFormat="1" ht="10.5" customHeight="1">
      <c r="A193" s="392"/>
      <c r="B193" s="538"/>
      <c r="C193" s="392"/>
      <c r="D193" s="393"/>
      <c r="E193" s="397"/>
      <c r="F193" s="397"/>
      <c r="G193" s="395"/>
    </row>
    <row r="194" spans="1:7" s="191" customFormat="1" ht="22.5">
      <c r="A194" s="435" t="s">
        <v>223</v>
      </c>
      <c r="B194" s="436" t="s">
        <v>942</v>
      </c>
      <c r="C194" s="438" t="s">
        <v>228</v>
      </c>
      <c r="D194" s="438">
        <v>78</v>
      </c>
      <c r="E194" s="547"/>
      <c r="F194" s="517">
        <f>D194*E194</f>
        <v>0</v>
      </c>
      <c r="G194" s="395"/>
    </row>
    <row r="195" spans="1:7" s="191" customFormat="1" ht="12">
      <c r="A195" s="435"/>
      <c r="B195" s="436"/>
      <c r="C195" s="438"/>
      <c r="D195" s="548"/>
      <c r="E195" s="547"/>
      <c r="F195" s="517" t="s">
        <v>221</v>
      </c>
      <c r="G195" s="395"/>
    </row>
    <row r="196" spans="1:7" s="191" customFormat="1" ht="12">
      <c r="A196" s="392"/>
      <c r="B196" s="549" t="s">
        <v>396</v>
      </c>
      <c r="C196" s="430"/>
      <c r="D196" s="550"/>
      <c r="E196" s="545"/>
      <c r="F196" s="517"/>
      <c r="G196" s="395"/>
    </row>
    <row r="197" spans="1:7" s="191" customFormat="1" ht="12">
      <c r="A197" s="392"/>
      <c r="B197" s="436"/>
      <c r="C197" s="430"/>
      <c r="D197" s="550"/>
      <c r="E197" s="545"/>
      <c r="F197" s="517"/>
      <c r="G197" s="395"/>
    </row>
    <row r="198" spans="1:7" s="191" customFormat="1" ht="12">
      <c r="A198" s="392"/>
      <c r="B198" s="538" t="s">
        <v>350</v>
      </c>
      <c r="C198" s="392"/>
      <c r="D198" s="437"/>
      <c r="E198" s="397"/>
      <c r="F198" s="397"/>
      <c r="G198" s="395"/>
    </row>
    <row r="199" spans="1:7" s="191" customFormat="1" ht="12">
      <c r="A199" s="392"/>
      <c r="B199" s="395"/>
      <c r="C199" s="392"/>
      <c r="D199" s="393"/>
      <c r="E199" s="397"/>
      <c r="F199" s="397"/>
      <c r="G199" s="395"/>
    </row>
    <row r="200" spans="1:9" s="191" customFormat="1" ht="13.5">
      <c r="A200" s="392" t="s">
        <v>224</v>
      </c>
      <c r="B200" s="395" t="s">
        <v>258</v>
      </c>
      <c r="C200" s="392" t="s">
        <v>743</v>
      </c>
      <c r="D200" s="393">
        <v>364</v>
      </c>
      <c r="E200" s="397"/>
      <c r="F200" s="397">
        <f>D200*E200</f>
        <v>0</v>
      </c>
      <c r="G200" s="395"/>
      <c r="I200" s="230"/>
    </row>
    <row r="201" spans="1:9" s="191" customFormat="1" ht="12">
      <c r="A201" s="392"/>
      <c r="B201" s="395"/>
      <c r="C201" s="392"/>
      <c r="D201" s="393"/>
      <c r="E201" s="397"/>
      <c r="F201" s="397" t="s">
        <v>221</v>
      </c>
      <c r="G201" s="395"/>
      <c r="I201" s="230"/>
    </row>
    <row r="202" spans="1:9" s="191" customFormat="1" ht="13.5">
      <c r="A202" s="392" t="s">
        <v>270</v>
      </c>
      <c r="B202" s="395" t="s">
        <v>500</v>
      </c>
      <c r="C202" s="392" t="s">
        <v>743</v>
      </c>
      <c r="D202" s="393">
        <v>93</v>
      </c>
      <c r="E202" s="397"/>
      <c r="F202" s="397">
        <f>D202*E202</f>
        <v>0</v>
      </c>
      <c r="G202" s="395"/>
      <c r="I202" s="230"/>
    </row>
    <row r="203" spans="1:7" s="191" customFormat="1" ht="12">
      <c r="A203" s="392"/>
      <c r="B203" s="395"/>
      <c r="C203" s="392"/>
      <c r="D203" s="437"/>
      <c r="E203" s="397"/>
      <c r="F203" s="397"/>
      <c r="G203" s="395"/>
    </row>
    <row r="204" spans="1:7" s="191" customFormat="1" ht="12">
      <c r="A204" s="392"/>
      <c r="B204" s="395"/>
      <c r="C204" s="392"/>
      <c r="D204" s="437"/>
      <c r="E204" s="397"/>
      <c r="F204" s="397"/>
      <c r="G204" s="395"/>
    </row>
    <row r="205" spans="1:7" s="191" customFormat="1" ht="12">
      <c r="A205" s="392"/>
      <c r="B205" s="395"/>
      <c r="C205" s="392"/>
      <c r="D205" s="437"/>
      <c r="E205" s="397"/>
      <c r="F205" s="397"/>
      <c r="G205" s="395"/>
    </row>
    <row r="206" spans="1:7" s="191" customFormat="1" ht="12">
      <c r="A206" s="392"/>
      <c r="B206" s="395"/>
      <c r="C206" s="392"/>
      <c r="D206" s="437"/>
      <c r="E206" s="397"/>
      <c r="F206" s="397"/>
      <c r="G206" s="395"/>
    </row>
    <row r="207" spans="1:7" s="191" customFormat="1" ht="12">
      <c r="A207" s="392"/>
      <c r="B207" s="395"/>
      <c r="C207" s="392"/>
      <c r="D207" s="437"/>
      <c r="E207" s="397"/>
      <c r="F207" s="397"/>
      <c r="G207" s="395"/>
    </row>
    <row r="208" spans="1:7" s="191" customFormat="1" ht="12">
      <c r="A208" s="392"/>
      <c r="B208" s="395"/>
      <c r="C208" s="392"/>
      <c r="D208" s="437"/>
      <c r="E208" s="397"/>
      <c r="F208" s="397"/>
      <c r="G208" s="395"/>
    </row>
    <row r="209" spans="1:7" s="191" customFormat="1" ht="12">
      <c r="A209" s="399"/>
      <c r="B209" s="398"/>
      <c r="C209" s="399"/>
      <c r="D209" s="540"/>
      <c r="E209" s="402"/>
      <c r="F209" s="402"/>
      <c r="G209" s="395"/>
    </row>
    <row r="210" spans="1:7" s="191" customFormat="1" ht="12">
      <c r="A210" s="394"/>
      <c r="B210" s="395"/>
      <c r="C210" s="392"/>
      <c r="D210" s="437"/>
      <c r="E210" s="397"/>
      <c r="F210" s="397"/>
      <c r="G210" s="395"/>
    </row>
    <row r="211" spans="1:7" s="191" customFormat="1" ht="12">
      <c r="A211" s="401"/>
      <c r="B211" s="400" t="s">
        <v>226</v>
      </c>
      <c r="C211" s="399"/>
      <c r="D211" s="540"/>
      <c r="E211" s="402"/>
      <c r="F211" s="402">
        <f>SUM(F167:F209)</f>
        <v>0</v>
      </c>
      <c r="G211" s="395"/>
    </row>
    <row r="212" spans="1:7" s="191" customFormat="1" ht="12">
      <c r="A212" s="395"/>
      <c r="B212" s="395"/>
      <c r="C212" s="395"/>
      <c r="D212" s="530"/>
      <c r="E212" s="395"/>
      <c r="F212" s="395"/>
      <c r="G212" s="395"/>
    </row>
    <row r="213" spans="1:7" s="191" customFormat="1" ht="12">
      <c r="A213" s="395"/>
      <c r="B213" s="405" t="s">
        <v>699</v>
      </c>
      <c r="C213" s="395"/>
      <c r="D213" s="530"/>
      <c r="E213" s="395"/>
      <c r="F213" s="395"/>
      <c r="G213" s="395"/>
    </row>
    <row r="214" spans="1:7" s="191" customFormat="1" ht="12">
      <c r="A214" s="398"/>
      <c r="B214" s="398"/>
      <c r="C214" s="398"/>
      <c r="D214" s="528"/>
      <c r="E214" s="398"/>
      <c r="F214" s="398"/>
      <c r="G214" s="395"/>
    </row>
    <row r="215" spans="1:7" s="191" customFormat="1" ht="12">
      <c r="A215" s="529"/>
      <c r="B215" s="395"/>
      <c r="C215" s="529"/>
      <c r="D215" s="530"/>
      <c r="E215" s="529"/>
      <c r="F215" s="529"/>
      <c r="G215" s="395"/>
    </row>
    <row r="216" spans="1:7" s="191" customFormat="1" ht="12">
      <c r="A216" s="434" t="s">
        <v>238</v>
      </c>
      <c r="B216" s="403" t="s">
        <v>255</v>
      </c>
      <c r="C216" s="434" t="s">
        <v>272</v>
      </c>
      <c r="D216" s="403" t="s">
        <v>273</v>
      </c>
      <c r="E216" s="434" t="s">
        <v>274</v>
      </c>
      <c r="F216" s="434" t="s">
        <v>275</v>
      </c>
      <c r="G216" s="395"/>
    </row>
    <row r="217" spans="1:7" s="191" customFormat="1" ht="12">
      <c r="A217" s="394"/>
      <c r="B217" s="395"/>
      <c r="C217" s="394"/>
      <c r="D217" s="437"/>
      <c r="E217" s="394"/>
      <c r="F217" s="394"/>
      <c r="G217" s="395"/>
    </row>
    <row r="218" spans="1:7" s="191" customFormat="1" ht="12">
      <c r="A218" s="392"/>
      <c r="B218" s="549" t="s">
        <v>501</v>
      </c>
      <c r="C218" s="392"/>
      <c r="D218" s="437"/>
      <c r="E218" s="397"/>
      <c r="F218" s="397"/>
      <c r="G218" s="395"/>
    </row>
    <row r="219" spans="1:7" s="191" customFormat="1" ht="12">
      <c r="A219" s="392"/>
      <c r="B219" s="395"/>
      <c r="C219" s="392"/>
      <c r="D219" s="437"/>
      <c r="E219" s="397"/>
      <c r="F219" s="397"/>
      <c r="G219" s="395"/>
    </row>
    <row r="220" spans="1:7" s="191" customFormat="1" ht="13.5">
      <c r="A220" s="392" t="s">
        <v>216</v>
      </c>
      <c r="B220" s="395" t="s">
        <v>349</v>
      </c>
      <c r="C220" s="392" t="s">
        <v>743</v>
      </c>
      <c r="D220" s="393">
        <v>364</v>
      </c>
      <c r="E220" s="397"/>
      <c r="F220" s="397">
        <f>D220*E220</f>
        <v>0</v>
      </c>
      <c r="G220" s="395"/>
    </row>
    <row r="221" spans="1:7" s="191" customFormat="1" ht="12">
      <c r="A221" s="392"/>
      <c r="B221" s="395"/>
      <c r="C221" s="392"/>
      <c r="D221" s="393"/>
      <c r="E221" s="397"/>
      <c r="F221" s="397" t="s">
        <v>221</v>
      </c>
      <c r="G221" s="395"/>
    </row>
    <row r="222" spans="1:7" s="191" customFormat="1" ht="13.5">
      <c r="A222" s="392" t="s">
        <v>217</v>
      </c>
      <c r="B222" s="395" t="s">
        <v>502</v>
      </c>
      <c r="C222" s="392" t="s">
        <v>743</v>
      </c>
      <c r="D222" s="393">
        <v>93</v>
      </c>
      <c r="E222" s="397"/>
      <c r="F222" s="397">
        <f>D222*E222</f>
        <v>0</v>
      </c>
      <c r="G222" s="395"/>
    </row>
    <row r="223" spans="1:7" s="191" customFormat="1" ht="12">
      <c r="A223" s="392"/>
      <c r="B223" s="395"/>
      <c r="C223" s="392"/>
      <c r="D223" s="437"/>
      <c r="E223" s="397"/>
      <c r="F223" s="397"/>
      <c r="G223" s="395"/>
    </row>
    <row r="224" spans="1:7" s="191" customFormat="1" ht="12">
      <c r="A224" s="392"/>
      <c r="B224" s="538" t="s">
        <v>397</v>
      </c>
      <c r="C224" s="392"/>
      <c r="D224" s="437"/>
      <c r="E224" s="397"/>
      <c r="F224" s="397"/>
      <c r="G224" s="395"/>
    </row>
    <row r="225" spans="1:7" s="191" customFormat="1" ht="12">
      <c r="A225" s="392"/>
      <c r="B225" s="395"/>
      <c r="C225" s="392"/>
      <c r="D225" s="437"/>
      <c r="E225" s="397"/>
      <c r="F225" s="397"/>
      <c r="G225" s="395"/>
    </row>
    <row r="226" spans="1:7" s="191" customFormat="1" ht="37.5" customHeight="1">
      <c r="A226" s="435" t="s">
        <v>218</v>
      </c>
      <c r="B226" s="436" t="s">
        <v>503</v>
      </c>
      <c r="C226" s="392" t="s">
        <v>228</v>
      </c>
      <c r="D226" s="393">
        <v>93</v>
      </c>
      <c r="E226" s="397"/>
      <c r="F226" s="397">
        <f>D226*E226</f>
        <v>0</v>
      </c>
      <c r="G226" s="395"/>
    </row>
    <row r="227" spans="1:7" s="191" customFormat="1" ht="12">
      <c r="A227" s="435"/>
      <c r="B227" s="436"/>
      <c r="C227" s="392"/>
      <c r="D227" s="393"/>
      <c r="E227" s="397"/>
      <c r="F227" s="397"/>
      <c r="G227" s="395"/>
    </row>
    <row r="228" spans="1:7" s="191" customFormat="1" ht="12">
      <c r="A228" s="392"/>
      <c r="B228" s="538" t="s">
        <v>398</v>
      </c>
      <c r="C228" s="392"/>
      <c r="D228" s="393"/>
      <c r="E228" s="397"/>
      <c r="F228" s="397"/>
      <c r="G228" s="395"/>
    </row>
    <row r="229" spans="1:7" s="191" customFormat="1" ht="40.5" customHeight="1">
      <c r="A229" s="435" t="s">
        <v>219</v>
      </c>
      <c r="B229" s="436" t="s">
        <v>399</v>
      </c>
      <c r="C229" s="392" t="s">
        <v>334</v>
      </c>
      <c r="D229" s="393">
        <v>31</v>
      </c>
      <c r="E229" s="397"/>
      <c r="F229" s="397">
        <f>D229*E229</f>
        <v>0</v>
      </c>
      <c r="G229" s="395"/>
    </row>
    <row r="230" spans="1:7" s="191" customFormat="1" ht="12">
      <c r="A230" s="392"/>
      <c r="B230" s="395"/>
      <c r="C230" s="392"/>
      <c r="D230" s="437"/>
      <c r="E230" s="397"/>
      <c r="F230" s="397"/>
      <c r="G230" s="395"/>
    </row>
    <row r="231" spans="1:7" s="356" customFormat="1" ht="22.5">
      <c r="A231" s="438"/>
      <c r="B231" s="541" t="s">
        <v>400</v>
      </c>
      <c r="C231" s="430"/>
      <c r="D231" s="551"/>
      <c r="E231" s="552"/>
      <c r="F231" s="552" t="s">
        <v>221</v>
      </c>
      <c r="G231" s="546"/>
    </row>
    <row r="232" spans="1:7" s="356" customFormat="1" ht="12">
      <c r="A232" s="438"/>
      <c r="B232" s="553"/>
      <c r="C232" s="430"/>
      <c r="D232" s="551"/>
      <c r="E232" s="552"/>
      <c r="F232" s="552" t="s">
        <v>221</v>
      </c>
      <c r="G232" s="546"/>
    </row>
    <row r="233" spans="1:7" s="356" customFormat="1" ht="13.5">
      <c r="A233" s="438" t="s">
        <v>220</v>
      </c>
      <c r="B233" s="554" t="s">
        <v>401</v>
      </c>
      <c r="C233" s="430" t="s">
        <v>743</v>
      </c>
      <c r="D233" s="555">
        <v>457</v>
      </c>
      <c r="E233" s="552"/>
      <c r="F233" s="552">
        <f>D233*E233</f>
        <v>0</v>
      </c>
      <c r="G233" s="546"/>
    </row>
    <row r="234" spans="1:7" s="356" customFormat="1" ht="12">
      <c r="A234" s="438"/>
      <c r="B234" s="554"/>
      <c r="C234" s="430"/>
      <c r="D234" s="551"/>
      <c r="E234" s="552"/>
      <c r="F234" s="552"/>
      <c r="G234" s="546"/>
    </row>
    <row r="235" spans="1:7" s="356" customFormat="1" ht="12">
      <c r="A235" s="438"/>
      <c r="B235" s="556" t="s">
        <v>504</v>
      </c>
      <c r="C235" s="430"/>
      <c r="D235" s="551"/>
      <c r="E235" s="552"/>
      <c r="F235" s="552"/>
      <c r="G235" s="546"/>
    </row>
    <row r="236" spans="1:7" s="356" customFormat="1" ht="12">
      <c r="A236" s="438"/>
      <c r="B236" s="554"/>
      <c r="C236" s="430"/>
      <c r="D236" s="551"/>
      <c r="E236" s="552"/>
      <c r="F236" s="552"/>
      <c r="G236" s="546"/>
    </row>
    <row r="237" spans="1:7" s="356" customFormat="1" ht="12">
      <c r="A237" s="438" t="s">
        <v>222</v>
      </c>
      <c r="B237" s="554" t="s">
        <v>696</v>
      </c>
      <c r="C237" s="430"/>
      <c r="D237" s="551"/>
      <c r="E237" s="552"/>
      <c r="F237" s="552"/>
      <c r="G237" s="546"/>
    </row>
    <row r="238" spans="1:7" s="356" customFormat="1" ht="12">
      <c r="A238" s="438"/>
      <c r="B238" s="554" t="s">
        <v>697</v>
      </c>
      <c r="C238" s="430"/>
      <c r="D238" s="551"/>
      <c r="E238" s="552"/>
      <c r="F238" s="552"/>
      <c r="G238" s="546"/>
    </row>
    <row r="239" spans="1:7" s="356" customFormat="1" ht="12">
      <c r="A239" s="438"/>
      <c r="B239" s="554" t="s">
        <v>505</v>
      </c>
      <c r="C239" s="430"/>
      <c r="D239" s="551"/>
      <c r="E239" s="552"/>
      <c r="F239" s="552"/>
      <c r="G239" s="546"/>
    </row>
    <row r="240" spans="1:7" s="356" customFormat="1" ht="12">
      <c r="A240" s="438"/>
      <c r="B240" s="554" t="s">
        <v>506</v>
      </c>
      <c r="C240" s="430"/>
      <c r="D240" s="551"/>
      <c r="E240" s="552"/>
      <c r="F240" s="552"/>
      <c r="G240" s="546"/>
    </row>
    <row r="241" spans="1:7" s="356" customFormat="1" ht="12">
      <c r="A241" s="438"/>
      <c r="B241" s="554" t="s">
        <v>507</v>
      </c>
      <c r="C241" s="430"/>
      <c r="D241" s="551"/>
      <c r="E241" s="552"/>
      <c r="F241" s="552"/>
      <c r="G241" s="546"/>
    </row>
    <row r="242" spans="1:7" s="356" customFormat="1" ht="12">
      <c r="A242" s="438"/>
      <c r="B242" s="554" t="s">
        <v>508</v>
      </c>
      <c r="C242" s="430" t="s">
        <v>266</v>
      </c>
      <c r="D242" s="555">
        <v>26</v>
      </c>
      <c r="E242" s="552"/>
      <c r="F242" s="552">
        <f>D242*E242</f>
        <v>0</v>
      </c>
      <c r="G242" s="546"/>
    </row>
    <row r="243" spans="1:7" s="191" customFormat="1" ht="12">
      <c r="A243" s="435"/>
      <c r="B243" s="436"/>
      <c r="C243" s="392"/>
      <c r="D243" s="437"/>
      <c r="E243" s="397"/>
      <c r="F243" s="397"/>
      <c r="G243" s="395"/>
    </row>
    <row r="244" spans="1:7" s="191" customFormat="1" ht="12">
      <c r="A244" s="392"/>
      <c r="B244" s="538" t="s">
        <v>402</v>
      </c>
      <c r="C244" s="392"/>
      <c r="D244" s="437"/>
      <c r="E244" s="392"/>
      <c r="F244" s="557"/>
      <c r="G244" s="395"/>
    </row>
    <row r="245" spans="1:7" s="191" customFormat="1" ht="12">
      <c r="A245" s="392"/>
      <c r="B245" s="395"/>
      <c r="C245" s="392"/>
      <c r="D245" s="437"/>
      <c r="E245" s="392"/>
      <c r="F245" s="557"/>
      <c r="G245" s="395"/>
    </row>
    <row r="246" spans="1:7" s="191" customFormat="1" ht="12">
      <c r="A246" s="392" t="s">
        <v>223</v>
      </c>
      <c r="B246" s="436" t="s">
        <v>941</v>
      </c>
      <c r="C246" s="456"/>
      <c r="D246" s="771"/>
      <c r="E246" s="392"/>
      <c r="F246" s="557"/>
      <c r="G246" s="395"/>
    </row>
    <row r="247" spans="1:7" s="191" customFormat="1" ht="12">
      <c r="A247" s="392"/>
      <c r="B247" s="436" t="s">
        <v>768</v>
      </c>
      <c r="C247" s="456"/>
      <c r="D247" s="771"/>
      <c r="E247" s="392"/>
      <c r="F247" s="557"/>
      <c r="G247" s="395"/>
    </row>
    <row r="248" spans="1:7" s="191" customFormat="1" ht="22.5">
      <c r="A248" s="392"/>
      <c r="B248" s="436" t="s">
        <v>770</v>
      </c>
      <c r="C248" s="456"/>
      <c r="D248" s="771"/>
      <c r="E248" s="392"/>
      <c r="F248" s="557"/>
      <c r="G248" s="395"/>
    </row>
    <row r="249" spans="1:7" s="191" customFormat="1" ht="22.5">
      <c r="A249" s="392"/>
      <c r="B249" s="436" t="s">
        <v>769</v>
      </c>
      <c r="C249" s="456"/>
      <c r="D249" s="771"/>
      <c r="E249" s="392"/>
      <c r="F249" s="557"/>
      <c r="G249" s="395"/>
    </row>
    <row r="250" spans="1:7" s="191" customFormat="1" ht="12">
      <c r="A250" s="392"/>
      <c r="B250" s="436" t="s">
        <v>509</v>
      </c>
      <c r="C250" s="456"/>
      <c r="D250" s="771"/>
      <c r="E250" s="392"/>
      <c r="F250" s="557"/>
      <c r="G250" s="395"/>
    </row>
    <row r="251" spans="1:7" s="191" customFormat="1" ht="12">
      <c r="A251" s="392"/>
      <c r="B251" s="436" t="s">
        <v>403</v>
      </c>
      <c r="C251" s="456"/>
      <c r="D251" s="771"/>
      <c r="E251" s="558"/>
      <c r="F251" s="557"/>
      <c r="G251" s="395"/>
    </row>
    <row r="252" spans="1:7" s="191" customFormat="1" ht="12">
      <c r="A252" s="392"/>
      <c r="B252" s="436" t="s">
        <v>510</v>
      </c>
      <c r="C252" s="456" t="s">
        <v>221</v>
      </c>
      <c r="D252" s="771" t="s">
        <v>221</v>
      </c>
      <c r="E252" s="558"/>
      <c r="F252" s="558" t="s">
        <v>221</v>
      </c>
      <c r="G252" s="395"/>
    </row>
    <row r="253" spans="1:7" s="191" customFormat="1" ht="12">
      <c r="A253" s="392"/>
      <c r="B253" s="436" t="s">
        <v>511</v>
      </c>
      <c r="C253" s="456" t="s">
        <v>266</v>
      </c>
      <c r="D253" s="772">
        <v>2</v>
      </c>
      <c r="E253" s="558"/>
      <c r="F253" s="558">
        <f>D253*E253</f>
        <v>0</v>
      </c>
      <c r="G253" s="395"/>
    </row>
    <row r="254" spans="1:7" s="191" customFormat="1" ht="12">
      <c r="A254" s="392"/>
      <c r="B254" s="395"/>
      <c r="C254" s="392"/>
      <c r="D254" s="393"/>
      <c r="E254" s="558"/>
      <c r="F254" s="558"/>
      <c r="G254" s="395"/>
    </row>
    <row r="255" spans="1:7" s="191" customFormat="1" ht="12">
      <c r="A255" s="392" t="s">
        <v>224</v>
      </c>
      <c r="B255" s="395" t="s">
        <v>404</v>
      </c>
      <c r="C255" s="392"/>
      <c r="D255" s="437"/>
      <c r="E255" s="558"/>
      <c r="F255" s="558" t="s">
        <v>221</v>
      </c>
      <c r="G255" s="395"/>
    </row>
    <row r="256" spans="1:7" s="191" customFormat="1" ht="12">
      <c r="A256" s="392"/>
      <c r="B256" s="395" t="s">
        <v>512</v>
      </c>
      <c r="C256" s="392"/>
      <c r="D256" s="437"/>
      <c r="E256" s="558"/>
      <c r="F256" s="558" t="s">
        <v>221</v>
      </c>
      <c r="G256" s="395"/>
    </row>
    <row r="257" spans="1:7" s="191" customFormat="1" ht="12">
      <c r="A257" s="392"/>
      <c r="B257" s="395" t="s">
        <v>405</v>
      </c>
      <c r="C257" s="392"/>
      <c r="D257" s="437"/>
      <c r="E257" s="558"/>
      <c r="F257" s="558" t="s">
        <v>221</v>
      </c>
      <c r="G257" s="395"/>
    </row>
    <row r="258" spans="1:7" s="191" customFormat="1" ht="12">
      <c r="A258" s="392"/>
      <c r="B258" s="395" t="s">
        <v>406</v>
      </c>
      <c r="C258" s="392" t="s">
        <v>266</v>
      </c>
      <c r="D258" s="393">
        <v>4</v>
      </c>
      <c r="E258" s="558"/>
      <c r="F258" s="558">
        <f>D258*E258</f>
        <v>0</v>
      </c>
      <c r="G258" s="395"/>
    </row>
    <row r="259" spans="1:7" s="191" customFormat="1" ht="12">
      <c r="A259" s="392"/>
      <c r="B259" s="395" t="s">
        <v>221</v>
      </c>
      <c r="C259" s="392"/>
      <c r="D259" s="437"/>
      <c r="E259" s="558"/>
      <c r="F259" s="558" t="s">
        <v>221</v>
      </c>
      <c r="G259" s="395"/>
    </row>
    <row r="260" spans="1:7" s="191" customFormat="1" ht="12">
      <c r="A260" s="392"/>
      <c r="B260" s="395" t="s">
        <v>221</v>
      </c>
      <c r="C260" s="392" t="s">
        <v>221</v>
      </c>
      <c r="D260" s="393" t="s">
        <v>221</v>
      </c>
      <c r="E260" s="558"/>
      <c r="F260" s="558" t="s">
        <v>221</v>
      </c>
      <c r="G260" s="395"/>
    </row>
    <row r="261" spans="1:7" s="191" customFormat="1" ht="12">
      <c r="A261" s="435"/>
      <c r="B261" s="436"/>
      <c r="C261" s="392"/>
      <c r="D261" s="437"/>
      <c r="E261" s="397"/>
      <c r="F261" s="397"/>
      <c r="G261" s="395"/>
    </row>
    <row r="262" spans="1:7" s="191" customFormat="1" ht="12">
      <c r="A262" s="435"/>
      <c r="B262" s="436"/>
      <c r="C262" s="392"/>
      <c r="D262" s="437"/>
      <c r="E262" s="397"/>
      <c r="F262" s="397"/>
      <c r="G262" s="395"/>
    </row>
    <row r="263" spans="1:7" s="191" customFormat="1" ht="12">
      <c r="A263" s="559"/>
      <c r="B263" s="560"/>
      <c r="C263" s="399"/>
      <c r="D263" s="540"/>
      <c r="E263" s="402"/>
      <c r="F263" s="402"/>
      <c r="G263" s="395"/>
    </row>
    <row r="264" spans="1:7" s="191" customFormat="1" ht="12">
      <c r="A264" s="435"/>
      <c r="B264" s="436"/>
      <c r="C264" s="392"/>
      <c r="D264" s="437"/>
      <c r="E264" s="397"/>
      <c r="F264" s="397"/>
      <c r="G264" s="395"/>
    </row>
    <row r="265" spans="1:7" s="191" customFormat="1" ht="12">
      <c r="A265" s="559"/>
      <c r="B265" s="497" t="s">
        <v>226</v>
      </c>
      <c r="C265" s="399"/>
      <c r="D265" s="540"/>
      <c r="E265" s="402"/>
      <c r="F265" s="402">
        <f>SUM(F218:F263)</f>
        <v>0</v>
      </c>
      <c r="G265" s="395"/>
    </row>
    <row r="266" spans="1:7" s="191" customFormat="1" ht="12">
      <c r="A266" s="525"/>
      <c r="B266" s="561"/>
      <c r="C266" s="526"/>
      <c r="D266" s="562"/>
      <c r="E266" s="563"/>
      <c r="F266" s="563"/>
      <c r="G266" s="395"/>
    </row>
    <row r="267" spans="1:7" s="191" customFormat="1" ht="12">
      <c r="A267" s="525"/>
      <c r="B267" s="405" t="s">
        <v>698</v>
      </c>
      <c r="C267" s="526"/>
      <c r="D267" s="562"/>
      <c r="E267" s="563"/>
      <c r="F267" s="563"/>
      <c r="G267" s="395"/>
    </row>
    <row r="268" spans="1:7" s="191" customFormat="1" ht="12">
      <c r="A268" s="398"/>
      <c r="B268" s="398"/>
      <c r="C268" s="398"/>
      <c r="D268" s="528"/>
      <c r="E268" s="398"/>
      <c r="F268" s="398"/>
      <c r="G268" s="395"/>
    </row>
    <row r="269" spans="1:7" s="191" customFormat="1" ht="12">
      <c r="A269" s="529"/>
      <c r="B269" s="395"/>
      <c r="C269" s="529"/>
      <c r="D269" s="530"/>
      <c r="E269" s="529"/>
      <c r="F269" s="529"/>
      <c r="G269" s="395"/>
    </row>
    <row r="270" spans="1:7" s="191" customFormat="1" ht="12">
      <c r="A270" s="434" t="s">
        <v>238</v>
      </c>
      <c r="B270" s="403" t="s">
        <v>255</v>
      </c>
      <c r="C270" s="434" t="s">
        <v>272</v>
      </c>
      <c r="D270" s="403" t="s">
        <v>273</v>
      </c>
      <c r="E270" s="434" t="s">
        <v>274</v>
      </c>
      <c r="F270" s="434" t="s">
        <v>275</v>
      </c>
      <c r="G270" s="395"/>
    </row>
    <row r="271" spans="1:7" s="191" customFormat="1" ht="12">
      <c r="A271" s="435"/>
      <c r="B271" s="436"/>
      <c r="C271" s="392"/>
      <c r="D271" s="437"/>
      <c r="E271" s="397"/>
      <c r="F271" s="397"/>
      <c r="G271" s="395"/>
    </row>
    <row r="272" spans="1:7" s="191" customFormat="1" ht="12">
      <c r="A272" s="435"/>
      <c r="B272" s="436"/>
      <c r="C272" s="392"/>
      <c r="D272" s="437"/>
      <c r="E272" s="397"/>
      <c r="F272" s="397"/>
      <c r="G272" s="395"/>
    </row>
    <row r="273" spans="1:7" s="191" customFormat="1" ht="12">
      <c r="A273" s="435" t="s">
        <v>221</v>
      </c>
      <c r="B273" s="549" t="s">
        <v>488</v>
      </c>
      <c r="C273" s="392"/>
      <c r="D273" s="437"/>
      <c r="E273" s="397"/>
      <c r="F273" s="397"/>
      <c r="G273" s="395"/>
    </row>
    <row r="274" spans="1:7" s="191" customFormat="1" ht="12">
      <c r="A274" s="435"/>
      <c r="B274" s="436"/>
      <c r="C274" s="392"/>
      <c r="D274" s="393"/>
      <c r="E274" s="397"/>
      <c r="F274" s="397"/>
      <c r="G274" s="395"/>
    </row>
    <row r="275" spans="1:7" s="191" customFormat="1" ht="13.5">
      <c r="A275" s="435" t="s">
        <v>216</v>
      </c>
      <c r="B275" s="436" t="s">
        <v>513</v>
      </c>
      <c r="C275" s="430" t="s">
        <v>743</v>
      </c>
      <c r="D275" s="393">
        <v>137</v>
      </c>
      <c r="E275" s="397"/>
      <c r="F275" s="397">
        <f>D275*E275</f>
        <v>0</v>
      </c>
      <c r="G275" s="395"/>
    </row>
    <row r="276" spans="1:7" ht="12">
      <c r="A276" s="435"/>
      <c r="B276" s="564"/>
      <c r="C276" s="392"/>
      <c r="D276" s="558"/>
      <c r="E276" s="565"/>
      <c r="F276" s="397" t="s">
        <v>221</v>
      </c>
      <c r="G276" s="406"/>
    </row>
    <row r="277" spans="1:7" ht="13.5">
      <c r="A277" s="435" t="s">
        <v>217</v>
      </c>
      <c r="B277" s="419" t="s">
        <v>701</v>
      </c>
      <c r="C277" s="430" t="s">
        <v>743</v>
      </c>
      <c r="D277" s="393">
        <v>60</v>
      </c>
      <c r="E277" s="431"/>
      <c r="F277" s="397">
        <f>D277*E277</f>
        <v>0</v>
      </c>
      <c r="G277" s="406"/>
    </row>
    <row r="278" spans="1:7" ht="12">
      <c r="A278" s="435"/>
      <c r="B278" s="429"/>
      <c r="C278" s="430"/>
      <c r="D278" s="566"/>
      <c r="E278" s="431"/>
      <c r="F278" s="402"/>
      <c r="G278" s="406"/>
    </row>
    <row r="279" spans="1:7" ht="12">
      <c r="A279" s="435"/>
      <c r="B279" s="429"/>
      <c r="C279" s="430"/>
      <c r="D279" s="566"/>
      <c r="E279" s="431"/>
      <c r="F279" s="397"/>
      <c r="G279" s="406"/>
    </row>
    <row r="280" spans="1:7" ht="12">
      <c r="A280" s="435"/>
      <c r="B280" s="567" t="s">
        <v>1023</v>
      </c>
      <c r="C280" s="430"/>
      <c r="D280" s="566"/>
      <c r="E280" s="431"/>
      <c r="F280" s="402">
        <f>SUM(F272:F278)</f>
        <v>0</v>
      </c>
      <c r="G280" s="406"/>
    </row>
    <row r="281" spans="1:7" ht="12">
      <c r="A281" s="435"/>
      <c r="B281" s="429"/>
      <c r="C281" s="430"/>
      <c r="D281" s="566"/>
      <c r="E281" s="431"/>
      <c r="F281" s="397"/>
      <c r="G281" s="406"/>
    </row>
    <row r="282" spans="1:7" ht="13.5">
      <c r="A282" s="435"/>
      <c r="B282" s="429"/>
      <c r="C282" s="430"/>
      <c r="D282" s="566"/>
      <c r="E282" s="431"/>
      <c r="F282" s="568"/>
      <c r="G282" s="406"/>
    </row>
    <row r="283" spans="1:7" ht="12">
      <c r="A283" s="435"/>
      <c r="B283" s="429"/>
      <c r="C283" s="430"/>
      <c r="D283" s="566"/>
      <c r="E283" s="431"/>
      <c r="F283" s="397"/>
      <c r="G283" s="406"/>
    </row>
    <row r="284" spans="1:7" ht="12">
      <c r="A284" s="435"/>
      <c r="B284" s="429"/>
      <c r="C284" s="430"/>
      <c r="D284" s="566"/>
      <c r="E284" s="431"/>
      <c r="F284" s="397"/>
      <c r="G284" s="406"/>
    </row>
    <row r="285" spans="1:7" ht="12">
      <c r="A285" s="435"/>
      <c r="B285" s="429"/>
      <c r="C285" s="430"/>
      <c r="D285" s="566"/>
      <c r="E285" s="431"/>
      <c r="F285" s="397"/>
      <c r="G285" s="406"/>
    </row>
    <row r="286" spans="1:7" ht="12">
      <c r="A286" s="435"/>
      <c r="B286" s="567" t="s">
        <v>702</v>
      </c>
      <c r="C286" s="430"/>
      <c r="D286" s="566"/>
      <c r="E286" s="431"/>
      <c r="F286" s="397">
        <f>F160</f>
        <v>0</v>
      </c>
      <c r="G286" s="406"/>
    </row>
    <row r="287" spans="1:7" ht="12">
      <c r="A287" s="435"/>
      <c r="B287" s="567"/>
      <c r="C287" s="430"/>
      <c r="D287" s="566"/>
      <c r="E287" s="431"/>
      <c r="F287" s="397"/>
      <c r="G287" s="406"/>
    </row>
    <row r="288" spans="1:7" ht="12">
      <c r="A288" s="435"/>
      <c r="B288" s="567" t="s">
        <v>703</v>
      </c>
      <c r="C288" s="430"/>
      <c r="D288" s="566"/>
      <c r="E288" s="431"/>
      <c r="F288" s="397">
        <f>F211</f>
        <v>0</v>
      </c>
      <c r="G288" s="406"/>
    </row>
    <row r="289" spans="1:7" ht="12">
      <c r="A289" s="435"/>
      <c r="B289" s="567"/>
      <c r="C289" s="430"/>
      <c r="D289" s="566"/>
      <c r="E289" s="431"/>
      <c r="F289" s="397"/>
      <c r="G289" s="406"/>
    </row>
    <row r="290" spans="1:7" ht="12">
      <c r="A290" s="435"/>
      <c r="B290" s="567" t="s">
        <v>704</v>
      </c>
      <c r="C290" s="430"/>
      <c r="D290" s="566"/>
      <c r="E290" s="431"/>
      <c r="F290" s="397">
        <f>F265</f>
        <v>0</v>
      </c>
      <c r="G290" s="406"/>
    </row>
    <row r="291" spans="1:7" ht="12">
      <c r="A291" s="435"/>
      <c r="B291" s="567"/>
      <c r="C291" s="430"/>
      <c r="D291" s="566"/>
      <c r="E291" s="431"/>
      <c r="F291" s="397"/>
      <c r="G291" s="406"/>
    </row>
    <row r="292" spans="1:7" ht="12">
      <c r="A292" s="435"/>
      <c r="B292" s="567" t="s">
        <v>705</v>
      </c>
      <c r="C292" s="430"/>
      <c r="D292" s="566"/>
      <c r="E292" s="431"/>
      <c r="F292" s="397">
        <f>F280</f>
        <v>0</v>
      </c>
      <c r="G292" s="406"/>
    </row>
    <row r="293" spans="1:7" ht="12">
      <c r="A293" s="435"/>
      <c r="B293" s="429"/>
      <c r="C293" s="430"/>
      <c r="D293" s="566"/>
      <c r="E293" s="431"/>
      <c r="F293" s="397"/>
      <c r="G293" s="406"/>
    </row>
    <row r="294" spans="1:7" ht="12">
      <c r="A294" s="435"/>
      <c r="B294" s="429"/>
      <c r="C294" s="430"/>
      <c r="D294" s="566"/>
      <c r="E294" s="431"/>
      <c r="F294" s="397"/>
      <c r="G294" s="406"/>
    </row>
    <row r="295" spans="1:7" ht="12">
      <c r="A295" s="435"/>
      <c r="B295" s="429"/>
      <c r="C295" s="430"/>
      <c r="D295" s="566"/>
      <c r="E295" s="431"/>
      <c r="F295" s="397"/>
      <c r="G295" s="406"/>
    </row>
    <row r="296" spans="1:7" ht="12">
      <c r="A296" s="435"/>
      <c r="B296" s="429"/>
      <c r="C296" s="430"/>
      <c r="D296" s="566"/>
      <c r="E296" s="431"/>
      <c r="F296" s="397"/>
      <c r="G296" s="406"/>
    </row>
    <row r="297" spans="1:7" ht="12">
      <c r="A297" s="435"/>
      <c r="B297" s="429"/>
      <c r="C297" s="430"/>
      <c r="D297" s="566"/>
      <c r="E297" s="431"/>
      <c r="F297" s="397"/>
      <c r="G297" s="406"/>
    </row>
    <row r="298" spans="1:7" ht="12">
      <c r="A298" s="435"/>
      <c r="B298" s="429"/>
      <c r="C298" s="430"/>
      <c r="D298" s="566"/>
      <c r="E298" s="431"/>
      <c r="F298" s="397"/>
      <c r="G298" s="406"/>
    </row>
    <row r="299" spans="1:7" ht="12">
      <c r="A299" s="435"/>
      <c r="B299" s="429"/>
      <c r="C299" s="430"/>
      <c r="D299" s="566"/>
      <c r="E299" s="431"/>
      <c r="F299" s="397"/>
      <c r="G299" s="406"/>
    </row>
    <row r="300" spans="1:7" ht="12">
      <c r="A300" s="435"/>
      <c r="B300" s="429"/>
      <c r="C300" s="430"/>
      <c r="D300" s="566"/>
      <c r="E300" s="431"/>
      <c r="F300" s="397"/>
      <c r="G300" s="406"/>
    </row>
    <row r="301" spans="1:7" ht="12">
      <c r="A301" s="435"/>
      <c r="B301" s="429"/>
      <c r="C301" s="430"/>
      <c r="D301" s="566"/>
      <c r="E301" s="431"/>
      <c r="F301" s="397"/>
      <c r="G301" s="406"/>
    </row>
    <row r="302" spans="1:7" ht="12">
      <c r="A302" s="435"/>
      <c r="B302" s="429"/>
      <c r="C302" s="430"/>
      <c r="D302" s="566"/>
      <c r="E302" s="431"/>
      <c r="F302" s="397"/>
      <c r="G302" s="406"/>
    </row>
    <row r="303" spans="1:7" ht="12">
      <c r="A303" s="435"/>
      <c r="B303" s="429"/>
      <c r="C303" s="430"/>
      <c r="D303" s="566"/>
      <c r="E303" s="431"/>
      <c r="F303" s="397"/>
      <c r="G303" s="406"/>
    </row>
    <row r="304" spans="1:7" ht="12">
      <c r="A304" s="435"/>
      <c r="B304" s="429"/>
      <c r="C304" s="430"/>
      <c r="D304" s="566"/>
      <c r="E304" s="431"/>
      <c r="F304" s="397"/>
      <c r="G304" s="406"/>
    </row>
    <row r="305" spans="1:7" ht="12">
      <c r="A305" s="435"/>
      <c r="B305" s="429"/>
      <c r="C305" s="430"/>
      <c r="D305" s="566"/>
      <c r="E305" s="431"/>
      <c r="F305" s="397"/>
      <c r="G305" s="406"/>
    </row>
    <row r="306" spans="1:7" ht="12">
      <c r="A306" s="435"/>
      <c r="B306" s="429"/>
      <c r="C306" s="430"/>
      <c r="D306" s="566"/>
      <c r="E306" s="431"/>
      <c r="F306" s="397"/>
      <c r="G306" s="406"/>
    </row>
    <row r="307" spans="1:7" ht="12">
      <c r="A307" s="435"/>
      <c r="B307" s="429"/>
      <c r="C307" s="430"/>
      <c r="D307" s="566"/>
      <c r="E307" s="431"/>
      <c r="F307" s="397"/>
      <c r="G307" s="406"/>
    </row>
    <row r="308" spans="1:7" ht="12">
      <c r="A308" s="435"/>
      <c r="B308" s="429"/>
      <c r="C308" s="430"/>
      <c r="D308" s="566"/>
      <c r="E308" s="431"/>
      <c r="F308" s="397"/>
      <c r="G308" s="406"/>
    </row>
    <row r="309" spans="1:7" ht="12">
      <c r="A309" s="435"/>
      <c r="B309" s="429"/>
      <c r="C309" s="430"/>
      <c r="D309" s="566"/>
      <c r="E309" s="431"/>
      <c r="F309" s="397"/>
      <c r="G309" s="406"/>
    </row>
    <row r="310" spans="1:7" ht="12">
      <c r="A310" s="435"/>
      <c r="B310" s="429"/>
      <c r="C310" s="430"/>
      <c r="D310" s="566"/>
      <c r="E310" s="431"/>
      <c r="F310" s="397"/>
      <c r="G310" s="406"/>
    </row>
    <row r="311" spans="1:7" ht="12">
      <c r="A311" s="435"/>
      <c r="B311" s="429"/>
      <c r="C311" s="430"/>
      <c r="D311" s="566"/>
      <c r="E311" s="431"/>
      <c r="F311" s="397"/>
      <c r="G311" s="406"/>
    </row>
    <row r="312" spans="1:7" ht="12">
      <c r="A312" s="435"/>
      <c r="B312" s="429"/>
      <c r="C312" s="430"/>
      <c r="D312" s="566"/>
      <c r="E312" s="431"/>
      <c r="F312" s="397"/>
      <c r="G312" s="406"/>
    </row>
    <row r="313" spans="1:7" ht="12">
      <c r="A313" s="435"/>
      <c r="B313" s="429"/>
      <c r="C313" s="430"/>
      <c r="D313" s="566"/>
      <c r="E313" s="431"/>
      <c r="F313" s="397"/>
      <c r="G313" s="406"/>
    </row>
    <row r="314" spans="1:7" ht="12">
      <c r="A314" s="435"/>
      <c r="B314" s="429"/>
      <c r="C314" s="430"/>
      <c r="D314" s="566"/>
      <c r="E314" s="431"/>
      <c r="F314" s="397"/>
      <c r="G314" s="406"/>
    </row>
    <row r="315" spans="1:7" ht="12">
      <c r="A315" s="435"/>
      <c r="B315" s="429"/>
      <c r="C315" s="430"/>
      <c r="D315" s="566"/>
      <c r="E315" s="431"/>
      <c r="F315" s="397"/>
      <c r="G315" s="406"/>
    </row>
    <row r="316" spans="1:7" ht="12">
      <c r="A316" s="435"/>
      <c r="B316" s="429"/>
      <c r="C316" s="430"/>
      <c r="D316" s="566"/>
      <c r="E316" s="431"/>
      <c r="F316" s="397"/>
      <c r="G316" s="406"/>
    </row>
    <row r="317" spans="1:7" ht="12">
      <c r="A317" s="435"/>
      <c r="B317" s="429"/>
      <c r="C317" s="430"/>
      <c r="D317" s="566"/>
      <c r="E317" s="431"/>
      <c r="F317" s="397"/>
      <c r="G317" s="406"/>
    </row>
    <row r="318" spans="1:7" ht="12">
      <c r="A318" s="435"/>
      <c r="B318" s="429"/>
      <c r="C318" s="430"/>
      <c r="D318" s="566"/>
      <c r="E318" s="431"/>
      <c r="F318" s="397"/>
      <c r="G318" s="406"/>
    </row>
    <row r="319" spans="1:7" ht="12">
      <c r="A319" s="435"/>
      <c r="B319" s="429"/>
      <c r="C319" s="430"/>
      <c r="D319" s="566"/>
      <c r="E319" s="431"/>
      <c r="F319" s="397"/>
      <c r="G319" s="406"/>
    </row>
    <row r="320" spans="1:7" ht="12">
      <c r="A320" s="435"/>
      <c r="B320" s="429"/>
      <c r="C320" s="430"/>
      <c r="D320" s="566"/>
      <c r="E320" s="431"/>
      <c r="F320" s="397"/>
      <c r="G320" s="406"/>
    </row>
    <row r="321" spans="1:7" ht="12">
      <c r="A321" s="435"/>
      <c r="B321" s="429"/>
      <c r="C321" s="430"/>
      <c r="D321" s="566"/>
      <c r="E321" s="431"/>
      <c r="F321" s="397"/>
      <c r="G321" s="406"/>
    </row>
    <row r="322" spans="1:7" ht="12">
      <c r="A322" s="559"/>
      <c r="B322" s="569"/>
      <c r="C322" s="570"/>
      <c r="D322" s="571"/>
      <c r="E322" s="572"/>
      <c r="F322" s="402"/>
      <c r="G322" s="406"/>
    </row>
    <row r="323" spans="1:7" ht="12">
      <c r="A323" s="435"/>
      <c r="B323" s="429"/>
      <c r="C323" s="430"/>
      <c r="D323" s="566"/>
      <c r="E323" s="431"/>
      <c r="F323" s="397"/>
      <c r="G323" s="406"/>
    </row>
    <row r="324" spans="1:7" ht="12">
      <c r="A324" s="559"/>
      <c r="B324" s="573" t="s">
        <v>283</v>
      </c>
      <c r="C324" s="570"/>
      <c r="D324" s="571"/>
      <c r="E324" s="572"/>
      <c r="F324" s="402">
        <f>SUM(F285:F321)</f>
        <v>0</v>
      </c>
      <c r="G324" s="406"/>
    </row>
    <row r="325" spans="1:7" ht="12">
      <c r="A325" s="525"/>
      <c r="B325" s="429"/>
      <c r="C325" s="574"/>
      <c r="D325" s="566"/>
      <c r="E325" s="432"/>
      <c r="F325" s="563"/>
      <c r="G325" s="406"/>
    </row>
    <row r="326" spans="1:7" ht="12">
      <c r="A326" s="525"/>
      <c r="B326" s="405" t="s">
        <v>706</v>
      </c>
      <c r="C326" s="574"/>
      <c r="D326" s="566"/>
      <c r="E326" s="432"/>
      <c r="F326" s="563"/>
      <c r="G326" s="406"/>
    </row>
    <row r="327" spans="1:7" ht="12">
      <c r="A327" s="398"/>
      <c r="B327" s="398"/>
      <c r="C327" s="398"/>
      <c r="D327" s="528"/>
      <c r="E327" s="398"/>
      <c r="F327" s="398"/>
      <c r="G327" s="406"/>
    </row>
    <row r="328" spans="1:6" ht="12.75">
      <c r="A328" s="358"/>
      <c r="B328" s="371"/>
      <c r="C328" s="358"/>
      <c r="D328" s="359"/>
      <c r="E328" s="125"/>
      <c r="F328" s="125"/>
    </row>
    <row r="329" spans="1:7" ht="12">
      <c r="A329" s="452"/>
      <c r="B329" s="999" t="s">
        <v>693</v>
      </c>
      <c r="C329" s="1000"/>
      <c r="D329" s="1001"/>
      <c r="E329" s="1002"/>
      <c r="F329" s="1003"/>
      <c r="G329" s="406"/>
    </row>
    <row r="330" spans="1:7" ht="12">
      <c r="A330" s="456"/>
      <c r="B330" s="457"/>
      <c r="C330" s="457"/>
      <c r="D330" s="456"/>
      <c r="E330" s="458"/>
      <c r="F330" s="457"/>
      <c r="G330" s="406"/>
    </row>
    <row r="331" spans="1:7" ht="12">
      <c r="A331" s="456"/>
      <c r="B331" s="445" t="s">
        <v>369</v>
      </c>
      <c r="C331" s="457"/>
      <c r="D331" s="459"/>
      <c r="E331" s="457"/>
      <c r="F331" s="457"/>
      <c r="G331" s="406"/>
    </row>
    <row r="332" spans="1:7" ht="12">
      <c r="A332" s="456"/>
      <c r="B332" s="446"/>
      <c r="C332" s="457"/>
      <c r="D332" s="688"/>
      <c r="E332" s="457"/>
      <c r="F332" s="457"/>
      <c r="G332" s="406"/>
    </row>
    <row r="333" spans="1:6" ht="12.75">
      <c r="A333" s="319"/>
      <c r="B333" s="997" t="s">
        <v>751</v>
      </c>
      <c r="C333" s="355"/>
      <c r="D333" s="374"/>
      <c r="E333" s="357"/>
      <c r="F333" s="90"/>
    </row>
    <row r="334" spans="1:6" ht="12.75">
      <c r="A334" s="319"/>
      <c r="B334" s="762"/>
      <c r="C334" s="355"/>
      <c r="D334" s="374"/>
      <c r="E334" s="357"/>
      <c r="F334" s="90"/>
    </row>
    <row r="335" spans="1:6" ht="12.75">
      <c r="A335" s="319"/>
      <c r="B335" s="762" t="s">
        <v>760</v>
      </c>
      <c r="C335" s="355"/>
      <c r="D335" s="370"/>
      <c r="E335" s="357"/>
      <c r="F335" s="90" t="s">
        <v>221</v>
      </c>
    </row>
    <row r="336" spans="1:6" ht="12">
      <c r="A336" s="375" t="s">
        <v>216</v>
      </c>
      <c r="B336" s="45" t="s">
        <v>753</v>
      </c>
      <c r="C336" s="597"/>
      <c r="D336" s="605"/>
      <c r="E336" s="604"/>
      <c r="F336" s="604" t="s">
        <v>221</v>
      </c>
    </row>
    <row r="337" spans="1:6" ht="13.5">
      <c r="A337" s="375"/>
      <c r="B337" s="45" t="s">
        <v>182</v>
      </c>
      <c r="C337" s="597" t="s">
        <v>744</v>
      </c>
      <c r="D337" s="597">
        <v>88</v>
      </c>
      <c r="E337" s="604"/>
      <c r="F337" s="604">
        <f>D337*E337</f>
        <v>0</v>
      </c>
    </row>
    <row r="338" spans="1:6" ht="12">
      <c r="A338" s="375"/>
      <c r="B338" s="45"/>
      <c r="C338" s="597"/>
      <c r="D338" s="605"/>
      <c r="E338" s="604"/>
      <c r="F338" s="604"/>
    </row>
    <row r="339" spans="1:6" ht="12">
      <c r="A339" s="375" t="s">
        <v>217</v>
      </c>
      <c r="B339" s="45" t="s">
        <v>129</v>
      </c>
      <c r="C339" s="597"/>
      <c r="D339" s="597"/>
      <c r="E339" s="604"/>
      <c r="F339" s="604"/>
    </row>
    <row r="340" spans="1:6" ht="13.5">
      <c r="A340" s="375"/>
      <c r="B340" s="45" t="s">
        <v>130</v>
      </c>
      <c r="C340" s="597" t="s">
        <v>744</v>
      </c>
      <c r="D340" s="597">
        <v>43</v>
      </c>
      <c r="E340" s="604"/>
      <c r="F340" s="604">
        <f>D340*E340</f>
        <v>0</v>
      </c>
    </row>
    <row r="341" spans="1:6" ht="12">
      <c r="A341" s="375" t="s">
        <v>218</v>
      </c>
      <c r="B341" s="451"/>
      <c r="C341" s="597"/>
      <c r="D341" s="597"/>
      <c r="E341" s="604"/>
      <c r="F341" s="604"/>
    </row>
    <row r="342" spans="1:6" ht="13.5">
      <c r="A342" s="375"/>
      <c r="B342" s="45" t="s">
        <v>131</v>
      </c>
      <c r="C342" s="597" t="s">
        <v>744</v>
      </c>
      <c r="D342" s="597">
        <v>45</v>
      </c>
      <c r="E342" s="604"/>
      <c r="F342" s="604">
        <f>D342*E342</f>
        <v>0</v>
      </c>
    </row>
    <row r="343" spans="1:6" ht="12">
      <c r="A343" s="375"/>
      <c r="B343" s="451"/>
      <c r="C343" s="597"/>
      <c r="D343" s="597"/>
      <c r="E343" s="604"/>
      <c r="F343" s="604"/>
    </row>
    <row r="344" spans="1:6" ht="12">
      <c r="A344" s="375" t="s">
        <v>221</v>
      </c>
      <c r="B344" s="44" t="s">
        <v>42</v>
      </c>
      <c r="C344" s="597"/>
      <c r="D344" s="605"/>
      <c r="E344" s="604"/>
      <c r="F344" s="604"/>
    </row>
    <row r="345" spans="1:6" ht="12">
      <c r="A345" s="375"/>
      <c r="B345" s="45"/>
      <c r="C345" s="597"/>
      <c r="D345" s="605"/>
      <c r="E345" s="604"/>
      <c r="F345" s="604"/>
    </row>
    <row r="346" spans="1:6" ht="13.5">
      <c r="A346" s="375" t="s">
        <v>219</v>
      </c>
      <c r="B346" s="45" t="s">
        <v>43</v>
      </c>
      <c r="C346" s="597" t="s">
        <v>743</v>
      </c>
      <c r="D346" s="597">
        <v>145</v>
      </c>
      <c r="E346" s="604"/>
      <c r="F346" s="604">
        <f>D346*E346</f>
        <v>0</v>
      </c>
    </row>
    <row r="347" spans="1:6" ht="12">
      <c r="A347" s="375"/>
      <c r="B347" s="44"/>
      <c r="C347" s="597"/>
      <c r="D347" s="605"/>
      <c r="E347" s="604"/>
      <c r="F347" s="604"/>
    </row>
    <row r="348" spans="1:6" ht="12">
      <c r="A348" s="375" t="s">
        <v>221</v>
      </c>
      <c r="B348" s="44" t="s">
        <v>169</v>
      </c>
      <c r="C348" s="597" t="s">
        <v>265</v>
      </c>
      <c r="D348" s="597" t="s">
        <v>265</v>
      </c>
      <c r="E348" s="604"/>
      <c r="F348" s="604" t="s">
        <v>221</v>
      </c>
    </row>
    <row r="349" spans="1:6" ht="12">
      <c r="A349" s="375"/>
      <c r="B349" s="44"/>
      <c r="C349" s="597"/>
      <c r="D349" s="605"/>
      <c r="E349" s="604"/>
      <c r="F349" s="604"/>
    </row>
    <row r="350" spans="1:6" ht="13.5">
      <c r="A350" s="375" t="s">
        <v>220</v>
      </c>
      <c r="B350" s="45" t="s">
        <v>754</v>
      </c>
      <c r="C350" s="597" t="s">
        <v>744</v>
      </c>
      <c r="D350" s="597">
        <v>12</v>
      </c>
      <c r="E350" s="604"/>
      <c r="F350" s="604">
        <f>D350*E350</f>
        <v>0</v>
      </c>
    </row>
    <row r="351" spans="1:6" ht="12">
      <c r="A351" s="375"/>
      <c r="B351" s="45"/>
      <c r="C351" s="597"/>
      <c r="D351" s="605"/>
      <c r="E351" s="604"/>
      <c r="F351" s="604"/>
    </row>
    <row r="352" spans="1:6" ht="12">
      <c r="A352" s="375"/>
      <c r="B352" s="44" t="s">
        <v>53</v>
      </c>
      <c r="C352" s="597" t="s">
        <v>221</v>
      </c>
      <c r="D352" s="597" t="s">
        <v>755</v>
      </c>
      <c r="E352" s="604"/>
      <c r="F352" s="604" t="s">
        <v>221</v>
      </c>
    </row>
    <row r="353" spans="1:6" ht="12">
      <c r="A353" s="375"/>
      <c r="B353" s="378"/>
      <c r="C353" s="379"/>
      <c r="D353" s="381"/>
      <c r="E353" s="380"/>
      <c r="F353" s="380" t="s">
        <v>221</v>
      </c>
    </row>
    <row r="354" spans="1:6" ht="13.5">
      <c r="A354" s="375" t="s">
        <v>222</v>
      </c>
      <c r="B354" s="45" t="s">
        <v>874</v>
      </c>
      <c r="C354" s="597" t="s">
        <v>743</v>
      </c>
      <c r="D354" s="597">
        <v>49</v>
      </c>
      <c r="E354" s="604"/>
      <c r="F354" s="604">
        <f>D354*E354</f>
        <v>0</v>
      </c>
    </row>
    <row r="355" spans="1:6" ht="12">
      <c r="A355" s="375"/>
      <c r="B355" s="378"/>
      <c r="C355" s="379"/>
      <c r="D355" s="381"/>
      <c r="E355" s="380"/>
      <c r="F355" s="380"/>
    </row>
    <row r="356" spans="1:6" ht="12">
      <c r="A356" s="375" t="s">
        <v>221</v>
      </c>
      <c r="B356" s="44" t="s">
        <v>49</v>
      </c>
      <c r="C356" s="450"/>
      <c r="D356" s="603"/>
      <c r="E356" s="450"/>
      <c r="F356" s="629"/>
    </row>
    <row r="357" spans="1:6" ht="12">
      <c r="A357" s="375"/>
      <c r="B357" s="44" t="s">
        <v>221</v>
      </c>
      <c r="C357" s="597"/>
      <c r="D357" s="605"/>
      <c r="E357" s="604"/>
      <c r="F357" s="604"/>
    </row>
    <row r="358" spans="1:6" ht="12">
      <c r="A358" s="375" t="s">
        <v>221</v>
      </c>
      <c r="B358" s="44" t="s">
        <v>750</v>
      </c>
      <c r="C358" s="597"/>
      <c r="D358" s="605"/>
      <c r="E358" s="604"/>
      <c r="F358" s="604"/>
    </row>
    <row r="359" spans="1:6" ht="12">
      <c r="A359" s="375"/>
      <c r="B359" s="44"/>
      <c r="C359" s="597"/>
      <c r="D359" s="605"/>
      <c r="E359" s="604"/>
      <c r="F359" s="604"/>
    </row>
    <row r="360" spans="1:6" ht="12">
      <c r="A360" s="375" t="s">
        <v>223</v>
      </c>
      <c r="B360" s="45" t="s">
        <v>412</v>
      </c>
      <c r="C360" s="597" t="s">
        <v>188</v>
      </c>
      <c r="D360" s="641">
        <v>120</v>
      </c>
      <c r="E360" s="604"/>
      <c r="F360" s="604">
        <f>D360*E360</f>
        <v>0</v>
      </c>
    </row>
    <row r="361" spans="1:6" ht="12">
      <c r="A361" s="375"/>
      <c r="B361" s="44"/>
      <c r="C361" s="45"/>
      <c r="D361" s="45"/>
      <c r="E361" s="45"/>
      <c r="F361" s="604">
        <f>D361*E361</f>
        <v>0</v>
      </c>
    </row>
    <row r="362" spans="1:6" ht="12">
      <c r="A362" s="375" t="s">
        <v>221</v>
      </c>
      <c r="B362" s="45" t="s">
        <v>940</v>
      </c>
      <c r="C362" s="597" t="s">
        <v>228</v>
      </c>
      <c r="D362" s="641">
        <v>170</v>
      </c>
      <c r="E362" s="604"/>
      <c r="F362" s="604">
        <f>D362*E362</f>
        <v>0</v>
      </c>
    </row>
    <row r="363" spans="1:6" ht="12">
      <c r="A363" s="319"/>
      <c r="B363" s="44"/>
      <c r="C363" s="45"/>
      <c r="D363" s="45"/>
      <c r="E363" s="45"/>
      <c r="F363" s="45"/>
    </row>
    <row r="364" spans="1:6" ht="12">
      <c r="A364" s="319" t="s">
        <v>221</v>
      </c>
      <c r="B364" s="593"/>
      <c r="C364" s="597"/>
      <c r="D364" s="597"/>
      <c r="E364" s="604"/>
      <c r="F364" s="604"/>
    </row>
    <row r="365" spans="1:6" ht="12">
      <c r="A365" s="319"/>
      <c r="B365" s="352"/>
      <c r="C365" s="355"/>
      <c r="D365" s="370"/>
      <c r="E365" s="357"/>
      <c r="F365" s="90"/>
    </row>
    <row r="366" spans="1:6" ht="12">
      <c r="A366" s="319" t="s">
        <v>221</v>
      </c>
      <c r="B366" s="352"/>
      <c r="C366" s="597"/>
      <c r="D366" s="597"/>
      <c r="E366" s="604"/>
      <c r="F366" s="604"/>
    </row>
    <row r="367" spans="1:6" ht="12">
      <c r="A367" s="319"/>
      <c r="B367" s="352"/>
      <c r="C367" s="355"/>
      <c r="D367" s="370"/>
      <c r="E367" s="357"/>
      <c r="F367" s="90"/>
    </row>
    <row r="368" spans="1:6" ht="12">
      <c r="A368" s="319"/>
      <c r="B368" s="44" t="s">
        <v>221</v>
      </c>
      <c r="C368" s="450"/>
      <c r="D368" s="603"/>
      <c r="E368" s="450"/>
      <c r="F368" s="629"/>
    </row>
    <row r="369" spans="1:6" ht="12">
      <c r="A369" s="319"/>
      <c r="B369" s="44" t="s">
        <v>221</v>
      </c>
      <c r="C369" s="597"/>
      <c r="D369" s="605"/>
      <c r="E369" s="604"/>
      <c r="F369" s="604"/>
    </row>
    <row r="370" spans="1:6" ht="12">
      <c r="A370" s="319"/>
      <c r="B370" s="44" t="s">
        <v>265</v>
      </c>
      <c r="C370" s="597"/>
      <c r="D370" s="605"/>
      <c r="E370" s="604"/>
      <c r="F370" s="604"/>
    </row>
    <row r="371" spans="1:6" ht="12">
      <c r="A371" s="319"/>
      <c r="B371" s="44"/>
      <c r="C371" s="597"/>
      <c r="D371" s="605"/>
      <c r="E371" s="604"/>
      <c r="F371" s="604"/>
    </row>
    <row r="372" spans="1:6" ht="12">
      <c r="A372" s="319" t="s">
        <v>730</v>
      </c>
      <c r="B372" s="45" t="s">
        <v>221</v>
      </c>
      <c r="C372" s="597" t="s">
        <v>265</v>
      </c>
      <c r="D372" s="641" t="s">
        <v>731</v>
      </c>
      <c r="E372" s="604"/>
      <c r="F372" s="604" t="s">
        <v>221</v>
      </c>
    </row>
    <row r="373" spans="1:6" ht="12">
      <c r="A373" s="200"/>
      <c r="B373" s="190"/>
      <c r="C373" s="200"/>
      <c r="D373" s="326"/>
      <c r="E373" s="92"/>
      <c r="F373" s="92"/>
    </row>
    <row r="374" spans="1:6" ht="12">
      <c r="A374" s="392"/>
      <c r="B374" s="395"/>
      <c r="C374" s="392"/>
      <c r="D374" s="437"/>
      <c r="E374" s="397"/>
      <c r="F374" s="397"/>
    </row>
    <row r="375" spans="1:12" ht="12">
      <c r="A375" s="399"/>
      <c r="B375" s="403" t="s">
        <v>759</v>
      </c>
      <c r="C375" s="399"/>
      <c r="D375" s="540"/>
      <c r="E375" s="402" t="s">
        <v>407</v>
      </c>
      <c r="F375" s="402">
        <f>SUM(F337:F374)</f>
        <v>0</v>
      </c>
      <c r="L375" s="249"/>
    </row>
    <row r="376" spans="1:6" ht="12.75">
      <c r="A376" s="358"/>
      <c r="B376" s="371"/>
      <c r="C376" s="358"/>
      <c r="D376" s="359"/>
      <c r="E376" s="125"/>
      <c r="F376" s="125"/>
    </row>
    <row r="377" spans="1:6" ht="12">
      <c r="A377" s="358"/>
      <c r="B377" s="354" t="s">
        <v>876</v>
      </c>
      <c r="C377" s="358"/>
      <c r="D377" s="359"/>
      <c r="E377" s="124"/>
      <c r="F377" s="124"/>
    </row>
    <row r="378" spans="1:6" ht="12">
      <c r="A378" s="358"/>
      <c r="B378" s="354"/>
      <c r="C378" s="358"/>
      <c r="D378" s="359"/>
      <c r="E378" s="124"/>
      <c r="F378" s="124"/>
    </row>
    <row r="379" spans="1:6" ht="12">
      <c r="A379" s="358"/>
      <c r="B379" s="354"/>
      <c r="C379" s="358"/>
      <c r="D379" s="359"/>
      <c r="E379" s="124"/>
      <c r="F379" s="124"/>
    </row>
    <row r="380" spans="1:6" ht="12">
      <c r="A380" s="439"/>
      <c r="B380" s="440"/>
      <c r="C380" s="441"/>
      <c r="D380" s="501"/>
      <c r="E380" s="756"/>
      <c r="F380" s="442"/>
    </row>
    <row r="381" spans="1:6" ht="12">
      <c r="A381" s="443" t="s">
        <v>210</v>
      </c>
      <c r="B381" s="444" t="s">
        <v>211</v>
      </c>
      <c r="C381" s="443" t="s">
        <v>212</v>
      </c>
      <c r="D381" s="443" t="s">
        <v>213</v>
      </c>
      <c r="E381" s="757" t="s">
        <v>214</v>
      </c>
      <c r="F381" s="443" t="s">
        <v>370</v>
      </c>
    </row>
    <row r="382" spans="1:6" ht="12">
      <c r="A382" s="319"/>
      <c r="B382" s="352" t="s">
        <v>221</v>
      </c>
      <c r="C382" s="355"/>
      <c r="D382" s="374"/>
      <c r="E382" s="357"/>
      <c r="F382" s="90"/>
    </row>
    <row r="383" spans="1:6" ht="12.75">
      <c r="A383" s="319"/>
      <c r="B383" s="762" t="s">
        <v>758</v>
      </c>
      <c r="C383" s="355"/>
      <c r="D383" s="370"/>
      <c r="E383" s="357"/>
      <c r="F383" s="90" t="s">
        <v>221</v>
      </c>
    </row>
    <row r="384" spans="1:6" ht="12">
      <c r="A384" s="375" t="s">
        <v>221</v>
      </c>
      <c r="B384" s="45"/>
      <c r="C384" s="597"/>
      <c r="D384" s="605"/>
      <c r="E384" s="604"/>
      <c r="F384" s="604" t="s">
        <v>221</v>
      </c>
    </row>
    <row r="385" spans="1:10" ht="13.5">
      <c r="A385" s="375" t="s">
        <v>216</v>
      </c>
      <c r="B385" s="657" t="s">
        <v>875</v>
      </c>
      <c r="C385" s="597" t="s">
        <v>743</v>
      </c>
      <c r="D385" s="597">
        <v>243</v>
      </c>
      <c r="E385" s="604"/>
      <c r="F385" s="604">
        <f>D385*E385</f>
        <v>0</v>
      </c>
      <c r="G385" t="s">
        <v>221</v>
      </c>
      <c r="H385" s="813" t="s">
        <v>221</v>
      </c>
      <c r="J385" s="813" t="s">
        <v>221</v>
      </c>
    </row>
    <row r="386" spans="1:6" ht="12">
      <c r="A386" s="375"/>
      <c r="B386" s="45"/>
      <c r="C386" s="597"/>
      <c r="D386" s="605"/>
      <c r="E386" s="604"/>
      <c r="F386" s="604"/>
    </row>
    <row r="387" spans="1:6" ht="12">
      <c r="A387" s="375" t="s">
        <v>221</v>
      </c>
      <c r="B387" s="44" t="s">
        <v>221</v>
      </c>
      <c r="C387" s="597" t="s">
        <v>221</v>
      </c>
      <c r="D387" s="597" t="s">
        <v>725</v>
      </c>
      <c r="E387" s="604" t="s">
        <v>221</v>
      </c>
      <c r="F387" s="604" t="s">
        <v>726</v>
      </c>
    </row>
    <row r="388" spans="1:6" ht="12">
      <c r="A388" s="375"/>
      <c r="B388" s="45"/>
      <c r="C388" s="600"/>
      <c r="D388" s="605"/>
      <c r="E388" s="604"/>
      <c r="F388" s="604"/>
    </row>
    <row r="389" spans="1:6" ht="12">
      <c r="A389" s="375" t="s">
        <v>221</v>
      </c>
      <c r="B389" s="45" t="s">
        <v>221</v>
      </c>
      <c r="C389" s="597" t="s">
        <v>221</v>
      </c>
      <c r="D389" s="597" t="s">
        <v>221</v>
      </c>
      <c r="E389" s="604" t="s">
        <v>221</v>
      </c>
      <c r="F389" s="604" t="s">
        <v>221</v>
      </c>
    </row>
    <row r="390" spans="1:6" ht="12">
      <c r="A390" s="375"/>
      <c r="B390" s="45" t="s">
        <v>221</v>
      </c>
      <c r="C390" s="597" t="s">
        <v>722</v>
      </c>
      <c r="D390" s="597" t="s">
        <v>719</v>
      </c>
      <c r="E390" s="604" t="s">
        <v>719</v>
      </c>
      <c r="F390" s="604" t="s">
        <v>221</v>
      </c>
    </row>
    <row r="391" spans="1:6" ht="12">
      <c r="A391" s="375"/>
      <c r="B391" s="451"/>
      <c r="C391" s="597"/>
      <c r="D391" s="597"/>
      <c r="E391" s="604"/>
      <c r="F391" s="611"/>
    </row>
    <row r="392" spans="1:6" ht="12">
      <c r="A392" s="375" t="s">
        <v>221</v>
      </c>
      <c r="B392" s="597" t="s">
        <v>1024</v>
      </c>
      <c r="C392" s="597" t="s">
        <v>221</v>
      </c>
      <c r="D392" s="597" t="s">
        <v>730</v>
      </c>
      <c r="E392" s="604" t="s">
        <v>717</v>
      </c>
      <c r="F392" s="614">
        <f>SUM(F385:F390)</f>
        <v>0</v>
      </c>
    </row>
    <row r="393" spans="1:6" ht="12">
      <c r="A393" s="375"/>
      <c r="B393" s="451"/>
      <c r="C393" s="597"/>
      <c r="D393" s="597"/>
      <c r="E393" s="604"/>
      <c r="F393" s="604"/>
    </row>
    <row r="394" spans="1:6" ht="12">
      <c r="A394" s="375"/>
      <c r="B394" s="44" t="s">
        <v>221</v>
      </c>
      <c r="C394" s="597"/>
      <c r="D394" s="605"/>
      <c r="E394" s="604"/>
      <c r="F394" s="604" t="s">
        <v>230</v>
      </c>
    </row>
    <row r="395" spans="1:6" ht="12">
      <c r="A395" s="375"/>
      <c r="B395" s="45"/>
      <c r="C395" s="597"/>
      <c r="D395" s="605"/>
      <c r="E395" s="604"/>
      <c r="F395" s="604"/>
    </row>
    <row r="396" spans="1:6" ht="12">
      <c r="A396" s="375" t="s">
        <v>722</v>
      </c>
      <c r="B396" s="763" t="s">
        <v>876</v>
      </c>
      <c r="C396" s="597" t="s">
        <v>717</v>
      </c>
      <c r="D396" s="597" t="s">
        <v>722</v>
      </c>
      <c r="E396" s="604" t="s">
        <v>221</v>
      </c>
      <c r="F396" s="604">
        <f>F375</f>
        <v>0</v>
      </c>
    </row>
    <row r="397" spans="1:6" ht="12">
      <c r="A397" s="375"/>
      <c r="B397" s="45"/>
      <c r="C397" s="597"/>
      <c r="D397" s="605"/>
      <c r="E397" s="604"/>
      <c r="F397" s="604"/>
    </row>
    <row r="398" spans="1:6" ht="12">
      <c r="A398" s="375" t="s">
        <v>731</v>
      </c>
      <c r="B398" s="763" t="s">
        <v>877</v>
      </c>
      <c r="C398" s="597"/>
      <c r="D398" s="605"/>
      <c r="E398" s="604"/>
      <c r="F398" s="604">
        <f>F392</f>
        <v>0</v>
      </c>
    </row>
    <row r="399" spans="1:6" ht="12">
      <c r="A399" s="375"/>
      <c r="B399" s="44"/>
      <c r="C399" s="597"/>
      <c r="D399" s="605"/>
      <c r="E399" s="604"/>
      <c r="F399" s="604"/>
    </row>
    <row r="400" spans="1:6" ht="12">
      <c r="A400" s="375"/>
      <c r="B400" s="44" t="s">
        <v>221</v>
      </c>
      <c r="C400" s="597" t="s">
        <v>221</v>
      </c>
      <c r="D400" s="597" t="s">
        <v>221</v>
      </c>
      <c r="E400" s="604" t="s">
        <v>221</v>
      </c>
      <c r="F400" s="604" t="s">
        <v>752</v>
      </c>
    </row>
    <row r="401" spans="1:6" ht="12">
      <c r="A401" s="375"/>
      <c r="B401" s="45"/>
      <c r="C401" s="597"/>
      <c r="D401" s="605"/>
      <c r="E401" s="604"/>
      <c r="F401" s="604"/>
    </row>
    <row r="402" spans="1:6" ht="12">
      <c r="A402" s="375" t="s">
        <v>221</v>
      </c>
      <c r="B402" s="45" t="s">
        <v>756</v>
      </c>
      <c r="C402" s="597" t="s">
        <v>755</v>
      </c>
      <c r="D402" s="597" t="s">
        <v>719</v>
      </c>
      <c r="E402" s="604" t="s">
        <v>725</v>
      </c>
      <c r="F402" s="604" t="s">
        <v>221</v>
      </c>
    </row>
    <row r="403" spans="1:6" ht="12">
      <c r="A403" s="375"/>
      <c r="B403" s="378"/>
      <c r="C403" s="379"/>
      <c r="D403" s="381"/>
      <c r="E403" s="380"/>
      <c r="F403" s="380"/>
    </row>
    <row r="404" spans="1:6" ht="12">
      <c r="A404" s="375" t="s">
        <v>221</v>
      </c>
      <c r="B404" s="45" t="s">
        <v>221</v>
      </c>
      <c r="C404" s="597" t="s">
        <v>722</v>
      </c>
      <c r="D404" s="597" t="s">
        <v>757</v>
      </c>
      <c r="E404" s="604" t="s">
        <v>718</v>
      </c>
      <c r="F404" s="604" t="s">
        <v>725</v>
      </c>
    </row>
    <row r="405" spans="1:6" ht="12">
      <c r="A405" s="375"/>
      <c r="B405" s="378"/>
      <c r="C405" s="379"/>
      <c r="D405" s="381"/>
      <c r="E405" s="380"/>
      <c r="F405" s="380"/>
    </row>
    <row r="406" spans="1:6" ht="12">
      <c r="A406" s="375" t="s">
        <v>717</v>
      </c>
      <c r="B406" s="378" t="s">
        <v>730</v>
      </c>
      <c r="C406" s="379"/>
      <c r="D406" s="381"/>
      <c r="E406" s="380"/>
      <c r="F406" s="380"/>
    </row>
    <row r="407" spans="1:6" ht="12">
      <c r="A407" s="375"/>
      <c r="B407" s="378"/>
      <c r="C407" s="379"/>
      <c r="D407" s="381"/>
      <c r="E407" s="380"/>
      <c r="F407" s="380"/>
    </row>
    <row r="408" spans="1:6" ht="12">
      <c r="A408" s="375"/>
      <c r="B408" s="44" t="s">
        <v>265</v>
      </c>
      <c r="C408" s="597"/>
      <c r="D408" s="605"/>
      <c r="E408" s="604"/>
      <c r="F408" s="604"/>
    </row>
    <row r="409" spans="1:6" ht="12">
      <c r="A409" s="375"/>
      <c r="B409" s="630"/>
      <c r="C409" s="597"/>
      <c r="D409" s="605"/>
      <c r="E409" s="604"/>
      <c r="F409" s="604"/>
    </row>
    <row r="410" spans="1:6" ht="12">
      <c r="A410" s="375" t="s">
        <v>221</v>
      </c>
      <c r="B410" s="45" t="s">
        <v>719</v>
      </c>
      <c r="C410" s="597" t="s">
        <v>265</v>
      </c>
      <c r="D410" s="597" t="s">
        <v>265</v>
      </c>
      <c r="E410" s="604" t="s">
        <v>221</v>
      </c>
      <c r="F410" s="604" t="s">
        <v>732</v>
      </c>
    </row>
    <row r="411" spans="1:6" ht="12">
      <c r="A411" s="319"/>
      <c r="B411" s="44"/>
      <c r="C411" s="45"/>
      <c r="D411" s="45"/>
      <c r="E411" s="45"/>
      <c r="F411" s="45"/>
    </row>
    <row r="412" spans="1:6" ht="12">
      <c r="A412" s="319" t="s">
        <v>725</v>
      </c>
      <c r="B412" s="593" t="s">
        <v>221</v>
      </c>
      <c r="C412" s="597" t="s">
        <v>221</v>
      </c>
      <c r="D412" s="597" t="s">
        <v>221</v>
      </c>
      <c r="E412" s="604" t="s">
        <v>718</v>
      </c>
      <c r="F412" s="604" t="s">
        <v>221</v>
      </c>
    </row>
    <row r="413" spans="1:6" ht="12">
      <c r="A413" s="319"/>
      <c r="B413" s="352"/>
      <c r="C413" s="355"/>
      <c r="D413" s="370"/>
      <c r="E413" s="357"/>
      <c r="F413" s="90"/>
    </row>
    <row r="414" spans="1:6" ht="12">
      <c r="A414" s="319" t="s">
        <v>221</v>
      </c>
      <c r="B414" s="352" t="s">
        <v>221</v>
      </c>
      <c r="C414" s="597" t="s">
        <v>221</v>
      </c>
      <c r="D414" s="597" t="s">
        <v>735</v>
      </c>
      <c r="E414" s="604" t="s">
        <v>221</v>
      </c>
      <c r="F414" s="604" t="s">
        <v>725</v>
      </c>
    </row>
    <row r="415" spans="1:6" ht="12">
      <c r="A415" s="319"/>
      <c r="B415" s="352"/>
      <c r="C415" s="355"/>
      <c r="D415" s="370"/>
      <c r="E415" s="357"/>
      <c r="F415" s="90"/>
    </row>
    <row r="416" spans="1:6" ht="12">
      <c r="A416" s="319"/>
      <c r="B416" s="44" t="s">
        <v>265</v>
      </c>
      <c r="C416" s="450"/>
      <c r="D416" s="603"/>
      <c r="E416" s="450"/>
      <c r="F416" s="629"/>
    </row>
    <row r="417" spans="1:6" ht="12">
      <c r="A417" s="319"/>
      <c r="B417" s="44" t="s">
        <v>221</v>
      </c>
      <c r="C417" s="597"/>
      <c r="D417" s="605"/>
      <c r="E417" s="604"/>
      <c r="F417" s="604"/>
    </row>
    <row r="418" spans="1:6" ht="12">
      <c r="A418" s="319"/>
      <c r="B418" s="44" t="s">
        <v>221</v>
      </c>
      <c r="C418" s="597"/>
      <c r="D418" s="605"/>
      <c r="E418" s="604"/>
      <c r="F418" s="604"/>
    </row>
    <row r="419" spans="1:6" ht="12">
      <c r="A419" s="319"/>
      <c r="B419" s="44"/>
      <c r="C419" s="597"/>
      <c r="D419" s="605"/>
      <c r="E419" s="604"/>
      <c r="F419" s="604"/>
    </row>
    <row r="420" spans="1:6" ht="12">
      <c r="A420" s="319"/>
      <c r="B420" s="45" t="s">
        <v>221</v>
      </c>
      <c r="C420" s="597" t="s">
        <v>726</v>
      </c>
      <c r="D420" s="641" t="s">
        <v>221</v>
      </c>
      <c r="E420" s="604" t="s">
        <v>221</v>
      </c>
      <c r="F420" s="604" t="s">
        <v>733</v>
      </c>
    </row>
    <row r="421" spans="1:6" ht="12">
      <c r="A421" s="200"/>
      <c r="B421" s="190"/>
      <c r="C421" s="200"/>
      <c r="D421" s="326"/>
      <c r="E421" s="92"/>
      <c r="F421" s="92"/>
    </row>
    <row r="422" spans="1:6" ht="12">
      <c r="A422" s="392"/>
      <c r="B422" s="395"/>
      <c r="C422" s="392"/>
      <c r="D422" s="437"/>
      <c r="E422" s="397"/>
      <c r="F422" s="397"/>
    </row>
    <row r="423" spans="1:6" ht="12">
      <c r="A423" s="399"/>
      <c r="B423" s="403" t="s">
        <v>283</v>
      </c>
      <c r="C423" s="399"/>
      <c r="D423" s="540"/>
      <c r="E423" s="402" t="s">
        <v>407</v>
      </c>
      <c r="F423" s="402">
        <f>SUM(F395:F421)</f>
        <v>0</v>
      </c>
    </row>
    <row r="424" spans="1:6" ht="12.75">
      <c r="A424" s="358"/>
      <c r="B424" s="371"/>
      <c r="C424" s="358"/>
      <c r="D424" s="359"/>
      <c r="E424" s="125"/>
      <c r="F424" s="125"/>
    </row>
    <row r="425" spans="1:6" ht="12">
      <c r="A425" s="358"/>
      <c r="B425" s="354" t="s">
        <v>877</v>
      </c>
      <c r="C425" s="358"/>
      <c r="D425" s="359"/>
      <c r="E425" s="124"/>
      <c r="F425" s="124"/>
    </row>
    <row r="426" spans="1:6" ht="12">
      <c r="A426" s="358"/>
      <c r="B426" s="354"/>
      <c r="C426" s="358"/>
      <c r="D426" s="359"/>
      <c r="E426" s="124"/>
      <c r="F426" s="124"/>
    </row>
    <row r="427" spans="1:6" ht="12">
      <c r="A427" s="358"/>
      <c r="B427" s="354"/>
      <c r="C427" s="358"/>
      <c r="D427" s="359"/>
      <c r="E427" s="124"/>
      <c r="F427" s="124"/>
    </row>
    <row r="428" spans="1:7" ht="12">
      <c r="A428" s="452"/>
      <c r="B428" s="999" t="s">
        <v>693</v>
      </c>
      <c r="C428" s="1000"/>
      <c r="D428" s="1001"/>
      <c r="E428" s="1002"/>
      <c r="F428" s="1003"/>
      <c r="G428" s="406"/>
    </row>
    <row r="429" spans="1:7" ht="12">
      <c r="A429" s="456"/>
      <c r="B429" s="457"/>
      <c r="C429" s="457"/>
      <c r="D429" s="456"/>
      <c r="E429" s="458"/>
      <c r="F429" s="457"/>
      <c r="G429" s="406"/>
    </row>
    <row r="430" spans="1:7" ht="12">
      <c r="A430" s="456"/>
      <c r="B430" s="443" t="s">
        <v>369</v>
      </c>
      <c r="C430" s="481"/>
      <c r="D430" s="1004"/>
      <c r="E430" s="481"/>
      <c r="F430" s="481"/>
      <c r="G430" s="406"/>
    </row>
    <row r="431" spans="1:6" s="191" customFormat="1" ht="12">
      <c r="A431" s="358"/>
      <c r="B431" s="1005"/>
      <c r="C431" s="197"/>
      <c r="D431" s="998"/>
      <c r="E431" s="90"/>
      <c r="F431" s="90"/>
    </row>
    <row r="432" spans="1:6" s="191" customFormat="1" ht="12">
      <c r="A432" s="319"/>
      <c r="B432" s="391" t="s">
        <v>708</v>
      </c>
      <c r="C432" s="355"/>
      <c r="D432" s="370"/>
      <c r="E432" s="357"/>
      <c r="F432" s="152" t="s">
        <v>221</v>
      </c>
    </row>
    <row r="433" spans="1:6" s="191" customFormat="1" ht="12">
      <c r="A433" s="375"/>
      <c r="B433" s="391"/>
      <c r="C433" s="376"/>
      <c r="D433" s="761"/>
      <c r="E433" s="377"/>
      <c r="F433" s="377"/>
    </row>
    <row r="434" spans="1:6" ht="12">
      <c r="A434" s="375"/>
      <c r="B434" s="378"/>
      <c r="C434" s="376"/>
      <c r="D434" s="761"/>
      <c r="E434" s="377"/>
      <c r="F434" s="377"/>
    </row>
    <row r="435" spans="1:6" ht="126">
      <c r="A435" s="375" t="s">
        <v>216</v>
      </c>
      <c r="B435" s="427" t="s">
        <v>724</v>
      </c>
      <c r="C435" s="376" t="s">
        <v>266</v>
      </c>
      <c r="D435" s="376">
        <v>1</v>
      </c>
      <c r="E435" s="428"/>
      <c r="F435" s="428">
        <f>D435*E435</f>
        <v>0</v>
      </c>
    </row>
    <row r="436" spans="1:6" ht="12">
      <c r="A436" s="375"/>
      <c r="B436" s="378"/>
      <c r="C436" s="379"/>
      <c r="D436" s="381"/>
      <c r="E436" s="380"/>
      <c r="F436" s="380"/>
    </row>
    <row r="437" spans="1:6" ht="12">
      <c r="A437" s="375"/>
      <c r="B437" s="378"/>
      <c r="C437" s="379"/>
      <c r="D437" s="381"/>
      <c r="E437" s="380"/>
      <c r="F437" s="380"/>
    </row>
    <row r="438" spans="1:6" ht="12">
      <c r="A438" s="375"/>
      <c r="B438" s="378"/>
      <c r="C438" s="379"/>
      <c r="D438" s="381"/>
      <c r="E438" s="380"/>
      <c r="F438" s="380"/>
    </row>
    <row r="439" spans="1:6" ht="12">
      <c r="A439" s="375"/>
      <c r="B439" s="378"/>
      <c r="C439" s="379"/>
      <c r="D439" s="381"/>
      <c r="E439" s="380"/>
      <c r="F439" s="380"/>
    </row>
    <row r="440" spans="1:6" ht="12">
      <c r="A440" s="375"/>
      <c r="B440" s="378"/>
      <c r="C440" s="379"/>
      <c r="D440" s="381"/>
      <c r="E440" s="380"/>
      <c r="F440" s="380"/>
    </row>
    <row r="441" spans="1:6" ht="12">
      <c r="A441" s="375"/>
      <c r="B441" s="378"/>
      <c r="C441" s="379"/>
      <c r="D441" s="381"/>
      <c r="E441" s="380"/>
      <c r="F441" s="380"/>
    </row>
    <row r="442" spans="1:6" ht="12">
      <c r="A442" s="375"/>
      <c r="B442" s="378"/>
      <c r="C442" s="379"/>
      <c r="D442" s="381"/>
      <c r="E442" s="380"/>
      <c r="F442" s="380"/>
    </row>
    <row r="443" spans="1:6" ht="12">
      <c r="A443" s="375"/>
      <c r="B443" s="378"/>
      <c r="C443" s="379"/>
      <c r="D443" s="381"/>
      <c r="E443" s="380"/>
      <c r="F443" s="380"/>
    </row>
    <row r="444" spans="1:6" ht="12">
      <c r="A444" s="375"/>
      <c r="B444" s="378"/>
      <c r="C444" s="379"/>
      <c r="D444" s="381"/>
      <c r="E444" s="380"/>
      <c r="F444" s="380"/>
    </row>
    <row r="445" spans="1:6" ht="12">
      <c r="A445" s="375"/>
      <c r="B445" s="378"/>
      <c r="C445" s="379"/>
      <c r="D445" s="381"/>
      <c r="E445" s="380"/>
      <c r="F445" s="380"/>
    </row>
    <row r="446" spans="1:6" ht="12">
      <c r="A446" s="375"/>
      <c r="B446" s="378"/>
      <c r="C446" s="379"/>
      <c r="D446" s="381"/>
      <c r="E446" s="380"/>
      <c r="F446" s="380"/>
    </row>
    <row r="447" spans="1:6" ht="12">
      <c r="A447" s="375"/>
      <c r="B447" s="378"/>
      <c r="C447" s="379"/>
      <c r="D447" s="381"/>
      <c r="E447" s="380"/>
      <c r="F447" s="380"/>
    </row>
    <row r="448" spans="1:6" ht="12">
      <c r="A448" s="375"/>
      <c r="B448" s="378"/>
      <c r="C448" s="379"/>
      <c r="D448" s="381"/>
      <c r="E448" s="380"/>
      <c r="F448" s="380"/>
    </row>
    <row r="449" spans="1:6" ht="12">
      <c r="A449" s="375"/>
      <c r="B449" s="378"/>
      <c r="C449" s="379"/>
      <c r="D449" s="381"/>
      <c r="E449" s="380"/>
      <c r="F449" s="380"/>
    </row>
    <row r="450" spans="1:6" ht="12">
      <c r="A450" s="375"/>
      <c r="B450" s="378"/>
      <c r="C450" s="379"/>
      <c r="D450" s="381"/>
      <c r="E450" s="380"/>
      <c r="F450" s="380"/>
    </row>
    <row r="451" spans="1:6" ht="12">
      <c r="A451" s="375"/>
      <c r="B451" s="378"/>
      <c r="C451" s="379"/>
      <c r="D451" s="381"/>
      <c r="E451" s="380"/>
      <c r="F451" s="380"/>
    </row>
    <row r="452" spans="1:6" ht="12">
      <c r="A452" s="375"/>
      <c r="B452" s="378"/>
      <c r="C452" s="379"/>
      <c r="D452" s="381"/>
      <c r="E452" s="380"/>
      <c r="F452" s="380"/>
    </row>
    <row r="453" spans="1:6" ht="12">
      <c r="A453" s="375"/>
      <c r="B453" s="378"/>
      <c r="C453" s="379"/>
      <c r="D453" s="381"/>
      <c r="E453" s="380"/>
      <c r="F453" s="380"/>
    </row>
    <row r="454" spans="1:6" ht="12">
      <c r="A454" s="375"/>
      <c r="B454" s="378"/>
      <c r="C454" s="379"/>
      <c r="D454" s="381"/>
      <c r="E454" s="380"/>
      <c r="F454" s="380"/>
    </row>
    <row r="455" spans="1:6" ht="12">
      <c r="A455" s="375"/>
      <c r="B455" s="378"/>
      <c r="C455" s="379"/>
      <c r="D455" s="381"/>
      <c r="E455" s="380"/>
      <c r="F455" s="380"/>
    </row>
    <row r="456" spans="1:6" ht="12">
      <c r="A456" s="375"/>
      <c r="B456" s="378"/>
      <c r="C456" s="379"/>
      <c r="D456" s="381"/>
      <c r="E456" s="380"/>
      <c r="F456" s="380"/>
    </row>
    <row r="457" spans="1:6" ht="12">
      <c r="A457" s="375"/>
      <c r="B457" s="378"/>
      <c r="C457" s="379"/>
      <c r="D457" s="381"/>
      <c r="E457" s="380"/>
      <c r="F457" s="380"/>
    </row>
    <row r="458" spans="1:6" ht="12">
      <c r="A458" s="375"/>
      <c r="B458" s="378"/>
      <c r="C458" s="379"/>
      <c r="D458" s="381"/>
      <c r="E458" s="380"/>
      <c r="F458" s="380"/>
    </row>
    <row r="459" spans="1:6" ht="12">
      <c r="A459" s="375"/>
      <c r="B459" s="378"/>
      <c r="C459" s="379"/>
      <c r="D459" s="381"/>
      <c r="E459" s="380"/>
      <c r="F459" s="380"/>
    </row>
    <row r="460" spans="1:6" ht="12">
      <c r="A460" s="319"/>
      <c r="B460" s="352"/>
      <c r="C460" s="355"/>
      <c r="D460" s="370"/>
      <c r="E460" s="357"/>
      <c r="F460" s="90" t="s">
        <v>221</v>
      </c>
    </row>
    <row r="461" spans="1:6" ht="12">
      <c r="A461" s="319"/>
      <c r="B461" s="352"/>
      <c r="C461" s="355"/>
      <c r="D461" s="370"/>
      <c r="E461" s="357"/>
      <c r="F461" s="90" t="s">
        <v>221</v>
      </c>
    </row>
    <row r="462" spans="1:6" ht="12">
      <c r="A462" s="319"/>
      <c r="B462" s="352"/>
      <c r="C462" s="355"/>
      <c r="D462" s="370"/>
      <c r="E462" s="357"/>
      <c r="F462" s="90"/>
    </row>
    <row r="463" spans="1:6" ht="12">
      <c r="A463" s="319"/>
      <c r="B463" s="352"/>
      <c r="C463" s="355"/>
      <c r="D463" s="370"/>
      <c r="E463" s="357"/>
      <c r="F463" s="90"/>
    </row>
    <row r="464" spans="1:6" ht="12">
      <c r="A464" s="319"/>
      <c r="B464" s="352"/>
      <c r="C464" s="355"/>
      <c r="D464" s="370"/>
      <c r="E464" s="357"/>
      <c r="F464" s="90"/>
    </row>
    <row r="465" spans="1:6" ht="12">
      <c r="A465" s="319"/>
      <c r="B465" s="352"/>
      <c r="C465" s="355"/>
      <c r="D465" s="370"/>
      <c r="E465" s="357"/>
      <c r="F465" s="90"/>
    </row>
    <row r="466" spans="1:6" ht="12">
      <c r="A466" s="319"/>
      <c r="B466" s="352"/>
      <c r="C466" s="355"/>
      <c r="D466" s="370"/>
      <c r="E466" s="357"/>
      <c r="F466" s="90"/>
    </row>
    <row r="467" spans="1:6" ht="12">
      <c r="A467" s="319"/>
      <c r="B467" s="352"/>
      <c r="C467" s="355"/>
      <c r="D467" s="370"/>
      <c r="E467" s="357"/>
      <c r="F467" s="90" t="s">
        <v>221</v>
      </c>
    </row>
    <row r="468" spans="1:6" ht="12">
      <c r="A468" s="319"/>
      <c r="B468" s="239"/>
      <c r="C468" s="231"/>
      <c r="D468" s="232"/>
      <c r="E468" s="90"/>
      <c r="F468" s="90"/>
    </row>
    <row r="469" spans="1:6" ht="12">
      <c r="A469" s="319"/>
      <c r="B469" s="239"/>
      <c r="C469" s="231"/>
      <c r="D469" s="232"/>
      <c r="E469" s="90"/>
      <c r="F469" s="90"/>
    </row>
    <row r="470" spans="1:6" ht="12">
      <c r="A470" s="200"/>
      <c r="B470" s="190"/>
      <c r="C470" s="200"/>
      <c r="D470" s="326"/>
      <c r="E470" s="92"/>
      <c r="F470" s="92"/>
    </row>
    <row r="471" spans="1:6" ht="12">
      <c r="A471" s="392"/>
      <c r="B471" s="395"/>
      <c r="C471" s="392"/>
      <c r="D471" s="437"/>
      <c r="E471" s="397"/>
      <c r="F471" s="397"/>
    </row>
    <row r="472" spans="1:6" ht="12">
      <c r="A472" s="399"/>
      <c r="B472" s="403" t="s">
        <v>283</v>
      </c>
      <c r="C472" s="399"/>
      <c r="D472" s="540"/>
      <c r="E472" s="402" t="s">
        <v>407</v>
      </c>
      <c r="F472" s="402">
        <f>SUM(F435:F437)</f>
        <v>0</v>
      </c>
    </row>
    <row r="473" spans="1:6" ht="12.75">
      <c r="A473" s="358"/>
      <c r="B473" s="371"/>
      <c r="C473" s="358"/>
      <c r="D473" s="359"/>
      <c r="E473" s="125"/>
      <c r="F473" s="125"/>
    </row>
    <row r="474" spans="1:6" ht="12">
      <c r="A474" s="358"/>
      <c r="B474" s="354" t="s">
        <v>707</v>
      </c>
      <c r="C474" s="358"/>
      <c r="D474" s="359"/>
      <c r="E474" s="124"/>
      <c r="F474" s="124"/>
    </row>
    <row r="475" spans="1:6" ht="12">
      <c r="A475" s="358"/>
      <c r="B475" s="354"/>
      <c r="C475" s="358"/>
      <c r="D475" s="359"/>
      <c r="E475" s="124"/>
      <c r="F475" s="124"/>
    </row>
    <row r="476" spans="1:6" ht="12.75">
      <c r="A476" s="337"/>
      <c r="B476" s="332"/>
      <c r="C476" s="332"/>
      <c r="D476" s="338" t="s">
        <v>221</v>
      </c>
      <c r="E476" s="339" t="s">
        <v>221</v>
      </c>
      <c r="F476" s="339" t="s">
        <v>221</v>
      </c>
    </row>
    <row r="477" spans="1:6" ht="12">
      <c r="A477" s="439"/>
      <c r="B477" s="440"/>
      <c r="C477" s="441"/>
      <c r="D477" s="501"/>
      <c r="E477" s="756"/>
      <c r="F477" s="442"/>
    </row>
    <row r="478" spans="1:6" ht="12">
      <c r="A478" s="443" t="s">
        <v>210</v>
      </c>
      <c r="B478" s="444" t="s">
        <v>211</v>
      </c>
      <c r="C478" s="443" t="s">
        <v>212</v>
      </c>
      <c r="D478" s="443" t="s">
        <v>213</v>
      </c>
      <c r="E478" s="757" t="s">
        <v>214</v>
      </c>
      <c r="F478" s="443" t="s">
        <v>370</v>
      </c>
    </row>
    <row r="479" spans="1:6" ht="12">
      <c r="A479" s="241"/>
      <c r="B479" s="240" t="s">
        <v>221</v>
      </c>
      <c r="C479" s="240"/>
      <c r="D479" s="219"/>
      <c r="E479" s="335"/>
      <c r="F479" s="240"/>
    </row>
    <row r="480" spans="1:6" ht="23.25">
      <c r="A480" s="369"/>
      <c r="B480" s="382" t="s">
        <v>780</v>
      </c>
      <c r="C480" s="447"/>
      <c r="D480" s="447"/>
      <c r="E480" s="447"/>
      <c r="F480" s="341"/>
    </row>
    <row r="481" spans="1:6" ht="12.75">
      <c r="A481" s="22"/>
      <c r="B481" s="384" t="s">
        <v>779</v>
      </c>
      <c r="C481" s="45"/>
      <c r="D481" s="449"/>
      <c r="E481" s="45"/>
      <c r="F481" s="26"/>
    </row>
    <row r="482" spans="1:6" ht="12.75">
      <c r="A482" s="22"/>
      <c r="B482" s="384" t="s">
        <v>415</v>
      </c>
      <c r="C482" s="45"/>
      <c r="D482" s="449"/>
      <c r="E482" s="45"/>
      <c r="F482" s="26"/>
    </row>
    <row r="483" spans="1:6" ht="12.75">
      <c r="A483" s="22"/>
      <c r="B483" s="384" t="s">
        <v>787</v>
      </c>
      <c r="C483" s="45"/>
      <c r="D483" s="449"/>
      <c r="E483" s="45"/>
      <c r="F483" s="26"/>
    </row>
    <row r="484" spans="1:6" ht="12.75">
      <c r="A484" s="45"/>
      <c r="B484" s="382"/>
      <c r="C484" s="45"/>
      <c r="D484" s="449"/>
      <c r="E484" s="45"/>
      <c r="F484" s="26"/>
    </row>
    <row r="485" spans="1:6" ht="12">
      <c r="A485" s="45"/>
      <c r="B485" s="382"/>
      <c r="C485" s="45"/>
      <c r="D485" s="451"/>
      <c r="E485" s="45"/>
      <c r="F485" s="22"/>
    </row>
    <row r="486" spans="1:6" ht="12">
      <c r="A486" s="452"/>
      <c r="B486" s="752"/>
      <c r="C486" s="422"/>
      <c r="D486" s="415"/>
      <c r="E486" s="420"/>
      <c r="F486" s="344"/>
    </row>
    <row r="487" spans="1:6" ht="12">
      <c r="A487" s="452"/>
      <c r="B487" s="453" t="s">
        <v>693</v>
      </c>
      <c r="C487" s="422"/>
      <c r="D487" s="415"/>
      <c r="E487" s="420"/>
      <c r="F487" s="344"/>
    </row>
    <row r="488" spans="1:6" ht="12">
      <c r="A488" s="452"/>
      <c r="B488" s="460"/>
      <c r="C488" s="422"/>
      <c r="D488" s="415"/>
      <c r="E488" s="420"/>
      <c r="F488" s="344"/>
    </row>
    <row r="489" spans="1:6" ht="12">
      <c r="A489" s="466"/>
      <c r="B489" s="753" t="s">
        <v>408</v>
      </c>
      <c r="C489" s="409"/>
      <c r="D489" s="410"/>
      <c r="E489" s="411"/>
      <c r="F489" s="344"/>
    </row>
    <row r="490" spans="1:6" ht="12">
      <c r="A490" s="466"/>
      <c r="B490" s="753"/>
      <c r="C490" s="409"/>
      <c r="D490" s="410"/>
      <c r="E490" s="411"/>
      <c r="F490" s="344"/>
    </row>
    <row r="491" spans="1:6" ht="12">
      <c r="A491" s="466"/>
      <c r="B491" s="754"/>
      <c r="C491" s="409"/>
      <c r="D491" s="410"/>
      <c r="E491" s="411"/>
      <c r="F491" s="344"/>
    </row>
    <row r="492" spans="1:7" ht="12">
      <c r="A492" s="996" t="s">
        <v>694</v>
      </c>
      <c r="B492" s="408" t="s">
        <v>542</v>
      </c>
      <c r="C492" s="409"/>
      <c r="D492" s="410"/>
      <c r="E492" s="411"/>
      <c r="F492" s="412">
        <f>F48</f>
        <v>0</v>
      </c>
      <c r="G492" s="406"/>
    </row>
    <row r="493" spans="1:7" ht="12">
      <c r="A493" s="466"/>
      <c r="B493" s="408"/>
      <c r="C493" s="409"/>
      <c r="D493" s="410"/>
      <c r="E493" s="411"/>
      <c r="F493" s="412"/>
      <c r="G493" s="406"/>
    </row>
    <row r="494" spans="1:7" ht="12">
      <c r="A494" s="996" t="s">
        <v>695</v>
      </c>
      <c r="B494" s="408" t="s">
        <v>409</v>
      </c>
      <c r="C494" s="409"/>
      <c r="D494" s="410"/>
      <c r="E494" s="411"/>
      <c r="F494" s="412">
        <f>F107</f>
        <v>0</v>
      </c>
      <c r="G494" s="406"/>
    </row>
    <row r="495" spans="1:7" ht="12">
      <c r="A495" s="466"/>
      <c r="B495" s="408"/>
      <c r="C495" s="409"/>
      <c r="D495" s="410"/>
      <c r="E495" s="411"/>
      <c r="F495" s="412"/>
      <c r="G495" s="406"/>
    </row>
    <row r="496" spans="1:7" ht="12">
      <c r="A496" s="996" t="s">
        <v>706</v>
      </c>
      <c r="B496" s="413" t="s">
        <v>382</v>
      </c>
      <c r="C496" s="414"/>
      <c r="D496" s="415"/>
      <c r="E496" s="416"/>
      <c r="F496" s="412">
        <f>F324</f>
        <v>0</v>
      </c>
      <c r="G496" s="406"/>
    </row>
    <row r="497" spans="1:7" ht="12">
      <c r="A497" s="755"/>
      <c r="B497" s="417"/>
      <c r="C497" s="414"/>
      <c r="D497" s="415"/>
      <c r="E497" s="418"/>
      <c r="F497" s="412"/>
      <c r="G497" s="406"/>
    </row>
    <row r="498" spans="1:7" ht="12">
      <c r="A498" s="996" t="s">
        <v>877</v>
      </c>
      <c r="B498" s="429" t="s">
        <v>751</v>
      </c>
      <c r="C498" s="422"/>
      <c r="D498" s="424"/>
      <c r="E498" s="425"/>
      <c r="F498" s="344">
        <f>F423</f>
        <v>0</v>
      </c>
      <c r="G498" s="406"/>
    </row>
    <row r="499" spans="1:7" ht="12">
      <c r="A499" s="435"/>
      <c r="B499" s="423"/>
      <c r="C499" s="422"/>
      <c r="D499" s="424"/>
      <c r="E499" s="425"/>
      <c r="F499" s="412"/>
      <c r="G499" s="406"/>
    </row>
    <row r="500" spans="1:7" ht="12">
      <c r="A500" s="996" t="s">
        <v>707</v>
      </c>
      <c r="B500" s="423" t="s">
        <v>708</v>
      </c>
      <c r="C500" s="422"/>
      <c r="D500" s="424"/>
      <c r="E500" s="425"/>
      <c r="F500" s="344">
        <f>F472</f>
        <v>0</v>
      </c>
      <c r="G500" s="406"/>
    </row>
    <row r="501" spans="1:7" ht="12">
      <c r="A501" s="452"/>
      <c r="B501" s="421"/>
      <c r="C501" s="422"/>
      <c r="D501" s="415"/>
      <c r="E501" s="420"/>
      <c r="F501" s="412"/>
      <c r="G501" s="406"/>
    </row>
    <row r="502" spans="1:7" ht="12">
      <c r="A502" s="452" t="s">
        <v>221</v>
      </c>
      <c r="B502" s="429" t="s">
        <v>221</v>
      </c>
      <c r="C502" s="422"/>
      <c r="D502" s="424"/>
      <c r="E502" s="425"/>
      <c r="F502" s="344" t="s">
        <v>221</v>
      </c>
      <c r="G502" s="406"/>
    </row>
    <row r="503" spans="1:7" ht="12">
      <c r="A503" s="452"/>
      <c r="B503" s="423"/>
      <c r="C503" s="422"/>
      <c r="D503" s="424"/>
      <c r="E503" s="425"/>
      <c r="F503" s="412"/>
      <c r="G503" s="406"/>
    </row>
    <row r="504" spans="1:6" ht="12">
      <c r="A504" s="452" t="s">
        <v>221</v>
      </c>
      <c r="B504" s="423" t="s">
        <v>221</v>
      </c>
      <c r="C504" s="422"/>
      <c r="D504" s="424"/>
      <c r="E504" s="425"/>
      <c r="F504" s="344" t="s">
        <v>221</v>
      </c>
    </row>
    <row r="505" spans="1:6" ht="12">
      <c r="A505" s="452"/>
      <c r="B505" s="423"/>
      <c r="C505" s="422"/>
      <c r="D505" s="424"/>
      <c r="E505" s="425"/>
      <c r="F505" s="344"/>
    </row>
    <row r="506" spans="1:6" ht="12">
      <c r="A506" s="452"/>
      <c r="B506" s="423"/>
      <c r="C506" s="422"/>
      <c r="D506" s="424"/>
      <c r="E506" s="425"/>
      <c r="F506" s="344"/>
    </row>
    <row r="507" spans="1:6" ht="12">
      <c r="A507" s="452"/>
      <c r="B507" s="423"/>
      <c r="C507" s="422"/>
      <c r="D507" s="424"/>
      <c r="E507" s="425"/>
      <c r="F507" s="344"/>
    </row>
    <row r="508" spans="1:6" ht="12">
      <c r="A508" s="452" t="s">
        <v>221</v>
      </c>
      <c r="B508" s="423" t="s">
        <v>221</v>
      </c>
      <c r="C508" s="422"/>
      <c r="D508" s="424"/>
      <c r="E508" s="425"/>
      <c r="F508" s="412" t="s">
        <v>221</v>
      </c>
    </row>
    <row r="509" spans="1:6" ht="12">
      <c r="A509" s="452"/>
      <c r="B509" s="423"/>
      <c r="C509" s="422"/>
      <c r="D509" s="424"/>
      <c r="E509" s="425"/>
      <c r="F509" s="344"/>
    </row>
    <row r="510" spans="1:6" ht="12">
      <c r="A510" s="452"/>
      <c r="B510" s="423"/>
      <c r="C510" s="422"/>
      <c r="D510" s="424"/>
      <c r="E510" s="425"/>
      <c r="F510" s="344"/>
    </row>
    <row r="511" spans="1:6" ht="12">
      <c r="A511" s="452"/>
      <c r="B511" s="423"/>
      <c r="C511" s="422"/>
      <c r="D511" s="424"/>
      <c r="E511" s="425"/>
      <c r="F511" s="344"/>
    </row>
    <row r="512" spans="1:6" ht="12">
      <c r="A512" s="452"/>
      <c r="B512" s="423"/>
      <c r="C512" s="422"/>
      <c r="D512" s="424"/>
      <c r="E512" s="425"/>
      <c r="F512" s="344"/>
    </row>
    <row r="513" spans="1:6" ht="12">
      <c r="A513" s="342"/>
      <c r="B513" s="423"/>
      <c r="C513" s="422"/>
      <c r="D513" s="424"/>
      <c r="E513" s="425"/>
      <c r="F513" s="344"/>
    </row>
    <row r="514" spans="1:6" ht="12">
      <c r="A514" s="342"/>
      <c r="B514" s="423"/>
      <c r="C514" s="422"/>
      <c r="D514" s="424"/>
      <c r="E514" s="425"/>
      <c r="F514" s="344"/>
    </row>
    <row r="515" spans="1:6" ht="12">
      <c r="A515" s="342"/>
      <c r="B515" s="423"/>
      <c r="C515" s="422"/>
      <c r="D515" s="424"/>
      <c r="E515" s="425"/>
      <c r="F515" s="344"/>
    </row>
    <row r="516" spans="1:6" ht="12">
      <c r="A516" s="342"/>
      <c r="B516" s="423"/>
      <c r="C516" s="422"/>
      <c r="D516" s="424"/>
      <c r="E516" s="425"/>
      <c r="F516" s="344"/>
    </row>
    <row r="517" spans="1:6" ht="12">
      <c r="A517" s="342"/>
      <c r="B517" s="347"/>
      <c r="C517" s="343"/>
      <c r="D517" s="345"/>
      <c r="E517" s="346"/>
      <c r="F517" s="344"/>
    </row>
    <row r="518" spans="1:6" ht="12">
      <c r="A518" s="342"/>
      <c r="B518" s="347"/>
      <c r="C518" s="343"/>
      <c r="D518" s="345"/>
      <c r="E518" s="346"/>
      <c r="F518" s="344"/>
    </row>
    <row r="519" spans="1:6" ht="12">
      <c r="A519" s="342"/>
      <c r="B519" s="347"/>
      <c r="C519" s="343"/>
      <c r="D519" s="345"/>
      <c r="E519" s="346"/>
      <c r="F519" s="344"/>
    </row>
    <row r="520" spans="1:6" ht="12">
      <c r="A520" s="348"/>
      <c r="B520" s="349"/>
      <c r="C520" s="349"/>
      <c r="D520" s="353"/>
      <c r="E520" s="351"/>
      <c r="F520" s="336"/>
    </row>
    <row r="521" spans="1:6" ht="12.75">
      <c r="A521" s="360"/>
      <c r="B521" s="273" t="s">
        <v>221</v>
      </c>
      <c r="C521" s="340"/>
      <c r="D521" s="350"/>
      <c r="E521" s="114"/>
      <c r="F521" s="108"/>
    </row>
    <row r="522" spans="1:6" ht="12">
      <c r="A522" s="361"/>
      <c r="B522" s="426" t="s">
        <v>122</v>
      </c>
      <c r="C522" s="362"/>
      <c r="D522" s="353" t="s">
        <v>221</v>
      </c>
      <c r="E522" s="363" t="s">
        <v>221</v>
      </c>
      <c r="F522" s="758">
        <f>SUM(F492:F521)</f>
        <v>0</v>
      </c>
    </row>
    <row r="523" spans="1:6" ht="12">
      <c r="A523" s="335"/>
      <c r="B523" s="405" t="s">
        <v>1022</v>
      </c>
      <c r="C523" s="249"/>
      <c r="D523" s="216"/>
      <c r="E523" s="249"/>
      <c r="F523" s="335"/>
    </row>
  </sheetData>
  <sheetProtection/>
  <protectedRanges>
    <protectedRange sqref="D501:E501" name="Range1_1"/>
  </protectedRanges>
  <printOptions/>
  <pageMargins left="0.7" right="0.7" top="0.75" bottom="0.75" header="0.3" footer="0.3"/>
  <pageSetup horizontalDpi="600" verticalDpi="600" orientation="portrait" scale="74" r:id="rId1"/>
  <rowBreaks count="9" manualBreakCount="9">
    <brk id="51" max="5" man="1"/>
    <brk id="107" max="5" man="1"/>
    <brk id="162" max="5" man="1"/>
    <brk id="214" max="5" man="1"/>
    <brk id="268" max="5" man="1"/>
    <brk id="327" max="5" man="1"/>
    <brk id="377" max="5" man="1"/>
    <brk id="426" max="5" man="1"/>
    <brk id="475" max="5" man="1"/>
  </rowBreaks>
  <colBreaks count="1" manualBreakCount="1">
    <brk id="6" max="65535" man="1"/>
  </colBreaks>
</worksheet>
</file>

<file path=xl/worksheets/sheet9.xml><?xml version="1.0" encoding="utf-8"?>
<worksheet xmlns="http://schemas.openxmlformats.org/spreadsheetml/2006/main" xmlns:r="http://schemas.openxmlformats.org/officeDocument/2006/relationships">
  <sheetPr>
    <tabColor rgb="FFFFFF00"/>
  </sheetPr>
  <dimension ref="A1:J289"/>
  <sheetViews>
    <sheetView view="pageBreakPreview" zoomScale="140" zoomScaleSheetLayoutView="140" zoomScalePageLayoutView="0" workbookViewId="0" topLeftCell="A34">
      <selection activeCell="G40" sqref="G40"/>
    </sheetView>
  </sheetViews>
  <sheetFormatPr defaultColWidth="9.140625" defaultRowHeight="12.75"/>
  <cols>
    <col min="1" max="1" width="2.421875" style="0" customWidth="1"/>
    <col min="2" max="2" width="10.8515625" style="0" customWidth="1"/>
    <col min="3" max="3" width="11.00390625" style="0" customWidth="1"/>
    <col min="4" max="4" width="33.28125" style="0" customWidth="1"/>
    <col min="5" max="5" width="5.57421875" style="0" customWidth="1"/>
    <col min="6" max="6" width="7.421875" style="0" customWidth="1"/>
    <col min="7" max="7" width="25.00390625" style="0" customWidth="1"/>
    <col min="10" max="10" width="13.00390625" style="0" customWidth="1"/>
  </cols>
  <sheetData>
    <row r="1" spans="1:8" s="1" customFormat="1" ht="12">
      <c r="A1" s="575"/>
      <c r="B1" s="576"/>
      <c r="C1" s="577"/>
      <c r="D1" s="577"/>
      <c r="E1" s="578"/>
      <c r="F1" s="578"/>
      <c r="G1" s="575"/>
      <c r="H1" s="575"/>
    </row>
    <row r="2" spans="1:8" s="17" customFormat="1" ht="12">
      <c r="A2" s="13"/>
      <c r="B2" s="13"/>
      <c r="C2" s="1008" t="s">
        <v>1028</v>
      </c>
      <c r="D2" s="1008"/>
      <c r="E2" s="1008"/>
      <c r="F2" s="1008"/>
      <c r="G2" s="13"/>
      <c r="H2" s="13"/>
    </row>
    <row r="3" spans="1:8" s="17" customFormat="1" ht="20.25" customHeight="1">
      <c r="A3" s="13"/>
      <c r="B3" s="13"/>
      <c r="C3" s="1006" t="s">
        <v>1029</v>
      </c>
      <c r="D3" s="1006"/>
      <c r="E3" s="1006"/>
      <c r="F3" s="1006"/>
      <c r="G3" s="782"/>
      <c r="H3" s="13"/>
    </row>
    <row r="4" spans="1:8" s="17" customFormat="1" ht="12">
      <c r="A4" s="13"/>
      <c r="B4" s="13"/>
      <c r="C4" s="13"/>
      <c r="D4" s="384" t="s">
        <v>415</v>
      </c>
      <c r="E4" s="782"/>
      <c r="F4" s="782"/>
      <c r="G4" s="782"/>
      <c r="H4" s="13"/>
    </row>
    <row r="5" spans="1:8" s="17" customFormat="1" ht="12">
      <c r="A5" s="13"/>
      <c r="B5" s="13"/>
      <c r="C5" s="1007" t="s">
        <v>1025</v>
      </c>
      <c r="D5" s="1007"/>
      <c r="E5" s="1007"/>
      <c r="F5" s="1007"/>
      <c r="G5" s="782"/>
      <c r="H5" s="13"/>
    </row>
    <row r="6" spans="1:8" s="17" customFormat="1" ht="12">
      <c r="A6" s="13"/>
      <c r="B6" s="13"/>
      <c r="C6" s="13"/>
      <c r="D6" s="13"/>
      <c r="E6" s="13"/>
      <c r="F6" s="13"/>
      <c r="G6" s="13"/>
      <c r="H6" s="13"/>
    </row>
    <row r="7" spans="1:8" s="17" customFormat="1" ht="12">
      <c r="A7" s="13"/>
      <c r="B7" s="13"/>
      <c r="C7" s="13"/>
      <c r="D7" s="13"/>
      <c r="E7" s="13"/>
      <c r="F7" s="13"/>
      <c r="G7" s="13"/>
      <c r="H7" s="13"/>
    </row>
    <row r="8" spans="1:8" s="17" customFormat="1" ht="12">
      <c r="A8" s="13"/>
      <c r="B8" s="13"/>
      <c r="C8" s="13"/>
      <c r="D8" s="13"/>
      <c r="E8" s="13"/>
      <c r="F8" s="13"/>
      <c r="G8" s="13"/>
      <c r="H8" s="13"/>
    </row>
    <row r="9" spans="1:8" s="17" customFormat="1" ht="12">
      <c r="A9" s="13"/>
      <c r="B9" s="13"/>
      <c r="C9" s="13"/>
      <c r="D9" s="13"/>
      <c r="E9" s="13"/>
      <c r="F9" s="13"/>
      <c r="G9" s="13"/>
      <c r="H9" s="13"/>
    </row>
    <row r="10" spans="1:8" s="17" customFormat="1" ht="12">
      <c r="A10" s="13"/>
      <c r="B10" s="13"/>
      <c r="C10" s="13"/>
      <c r="D10" s="13"/>
      <c r="E10" s="13"/>
      <c r="F10" s="13"/>
      <c r="G10" s="13"/>
      <c r="H10" s="13"/>
    </row>
    <row r="11" spans="1:8" s="1" customFormat="1" ht="12">
      <c r="A11" s="575"/>
      <c r="B11" s="576"/>
      <c r="C11" s="575"/>
      <c r="D11" s="575"/>
      <c r="E11" s="575"/>
      <c r="F11" s="575"/>
      <c r="G11" s="575"/>
      <c r="H11" s="575"/>
    </row>
    <row r="12" spans="1:8" s="1" customFormat="1" ht="12">
      <c r="A12" s="575"/>
      <c r="B12" s="576"/>
      <c r="C12" s="575"/>
      <c r="D12" s="578" t="s">
        <v>207</v>
      </c>
      <c r="E12" s="575"/>
      <c r="F12" s="575"/>
      <c r="G12" s="575"/>
      <c r="H12" s="575"/>
    </row>
    <row r="13" spans="1:8" s="1" customFormat="1" ht="12">
      <c r="A13" s="575"/>
      <c r="B13" s="576"/>
      <c r="C13" s="575"/>
      <c r="D13" s="578"/>
      <c r="E13" s="575"/>
      <c r="F13" s="575"/>
      <c r="G13" s="575"/>
      <c r="H13" s="575"/>
    </row>
    <row r="14" spans="1:8" s="1" customFormat="1" ht="12">
      <c r="A14" s="575"/>
      <c r="B14" s="576"/>
      <c r="C14" s="575"/>
      <c r="D14" s="575"/>
      <c r="E14" s="575"/>
      <c r="F14" s="575"/>
      <c r="G14" s="575"/>
      <c r="H14" s="575"/>
    </row>
    <row r="15" spans="1:8" s="1" customFormat="1" ht="12">
      <c r="A15" s="575"/>
      <c r="B15" s="576"/>
      <c r="C15" s="575"/>
      <c r="D15" s="575"/>
      <c r="E15" s="575"/>
      <c r="F15" s="575"/>
      <c r="G15" s="575"/>
      <c r="H15" s="575"/>
    </row>
    <row r="16" spans="1:8" s="1" customFormat="1" ht="12">
      <c r="A16" s="575"/>
      <c r="B16" s="576"/>
      <c r="C16" s="575"/>
      <c r="D16" s="575"/>
      <c r="E16" s="575"/>
      <c r="F16" s="575"/>
      <c r="G16" s="575"/>
      <c r="H16" s="575"/>
    </row>
    <row r="17" spans="1:8" s="1" customFormat="1" ht="12">
      <c r="A17" s="575"/>
      <c r="B17" s="579" t="s">
        <v>221</v>
      </c>
      <c r="C17" s="575"/>
      <c r="D17" s="579" t="s">
        <v>211</v>
      </c>
      <c r="E17" s="575"/>
      <c r="F17" s="575"/>
      <c r="G17" s="774" t="s">
        <v>215</v>
      </c>
      <c r="H17" s="575"/>
    </row>
    <row r="18" spans="1:8" s="1" customFormat="1" ht="12">
      <c r="A18" s="575"/>
      <c r="B18" s="576" t="s">
        <v>221</v>
      </c>
      <c r="C18" s="575"/>
      <c r="D18" s="575"/>
      <c r="E18" s="575"/>
      <c r="F18" s="575"/>
      <c r="G18" s="775"/>
      <c r="H18" s="575"/>
    </row>
    <row r="19" spans="1:8" s="1" customFormat="1" ht="12">
      <c r="A19" s="575"/>
      <c r="B19" s="576" t="s">
        <v>261</v>
      </c>
      <c r="C19" s="575"/>
      <c r="D19" s="575" t="s">
        <v>262</v>
      </c>
      <c r="E19" s="575"/>
      <c r="F19" s="575"/>
      <c r="G19" s="776">
        <f>Preliminaries!F59</f>
        <v>0</v>
      </c>
      <c r="H19" s="575"/>
    </row>
    <row r="20" spans="1:8" s="1" customFormat="1" ht="12">
      <c r="A20" s="575"/>
      <c r="B20" s="576"/>
      <c r="C20" s="575"/>
      <c r="D20" s="575"/>
      <c r="E20" s="575"/>
      <c r="F20" s="575"/>
      <c r="G20" s="775"/>
      <c r="H20" s="575"/>
    </row>
    <row r="21" spans="1:10" s="1" customFormat="1" ht="12">
      <c r="A21" s="575"/>
      <c r="B21" s="576" t="s">
        <v>263</v>
      </c>
      <c r="C21" s="575"/>
      <c r="D21" s="575" t="s">
        <v>709</v>
      </c>
      <c r="E21" s="575"/>
      <c r="F21" s="575"/>
      <c r="G21" s="776">
        <f>'Ground - First floor slab'!F1279</f>
        <v>0</v>
      </c>
      <c r="H21" s="575"/>
      <c r="J21" s="9" t="s">
        <v>221</v>
      </c>
    </row>
    <row r="22" spans="1:10" s="1" customFormat="1" ht="12">
      <c r="A22" s="575"/>
      <c r="B22" s="576"/>
      <c r="C22" s="575"/>
      <c r="D22" s="575"/>
      <c r="E22" s="575"/>
      <c r="F22" s="575"/>
      <c r="G22" s="775"/>
      <c r="H22" s="575"/>
      <c r="J22" s="9"/>
    </row>
    <row r="23" spans="1:10" s="1" customFormat="1" ht="12">
      <c r="A23" s="575"/>
      <c r="B23" s="576" t="s">
        <v>264</v>
      </c>
      <c r="C23" s="575"/>
      <c r="D23" s="575" t="s">
        <v>784</v>
      </c>
      <c r="E23" s="575"/>
      <c r="F23" s="575"/>
      <c r="G23" s="777">
        <f>'First-Second Floor slab'!F903</f>
        <v>0</v>
      </c>
      <c r="H23" s="575"/>
      <c r="J23" s="9"/>
    </row>
    <row r="24" spans="1:10" s="1" customFormat="1" ht="12">
      <c r="A24" s="575"/>
      <c r="B24" s="576"/>
      <c r="C24" s="575"/>
      <c r="D24" s="575"/>
      <c r="E24" s="575"/>
      <c r="F24" s="575"/>
      <c r="G24" s="777"/>
      <c r="H24" s="575"/>
      <c r="J24" s="9"/>
    </row>
    <row r="25" spans="1:10" s="1" customFormat="1" ht="12">
      <c r="A25" s="575"/>
      <c r="B25" s="576" t="s">
        <v>545</v>
      </c>
      <c r="C25" s="575"/>
      <c r="D25" s="575" t="s">
        <v>785</v>
      </c>
      <c r="E25" s="575"/>
      <c r="F25" s="575"/>
      <c r="G25" s="777">
        <f>'Second-Roof terrace'!F915</f>
        <v>0</v>
      </c>
      <c r="H25" s="575"/>
      <c r="J25" s="9"/>
    </row>
    <row r="26" spans="1:10" s="1" customFormat="1" ht="12">
      <c r="A26" s="575"/>
      <c r="B26" s="576" t="s">
        <v>221</v>
      </c>
      <c r="C26" s="575"/>
      <c r="D26" s="575"/>
      <c r="E26" s="575"/>
      <c r="F26" s="575"/>
      <c r="G26" s="773"/>
      <c r="H26" s="575"/>
      <c r="J26" s="16" t="s">
        <v>221</v>
      </c>
    </row>
    <row r="27" spans="1:8" s="1" customFormat="1" ht="12">
      <c r="A27" s="575"/>
      <c r="B27" s="576" t="s">
        <v>710</v>
      </c>
      <c r="C27" s="575"/>
      <c r="D27" s="575" t="s">
        <v>546</v>
      </c>
      <c r="E27" s="575"/>
      <c r="F27" s="575"/>
      <c r="G27" s="778">
        <f>'EXTERNAL WORKS'!F522</f>
        <v>0</v>
      </c>
      <c r="H27" s="575"/>
    </row>
    <row r="28" spans="1:8" s="1" customFormat="1" ht="12">
      <c r="A28" s="575"/>
      <c r="B28" s="576"/>
      <c r="C28" s="575"/>
      <c r="D28" s="575"/>
      <c r="E28" s="575"/>
      <c r="F28" s="575"/>
      <c r="G28" s="778"/>
      <c r="H28" s="575"/>
    </row>
    <row r="29" spans="1:8" s="1" customFormat="1" ht="12">
      <c r="A29" s="575"/>
      <c r="B29" s="576"/>
      <c r="C29" s="575"/>
      <c r="D29" s="575"/>
      <c r="E29" s="575"/>
      <c r="F29" s="575"/>
      <c r="G29" s="779" t="s">
        <v>221</v>
      </c>
      <c r="H29" s="575"/>
    </row>
    <row r="30" spans="1:8" s="1" customFormat="1" ht="12">
      <c r="A30" s="575"/>
      <c r="B30" s="576"/>
      <c r="C30" s="575"/>
      <c r="D30" s="580" t="s">
        <v>547</v>
      </c>
      <c r="E30" s="575"/>
      <c r="F30" s="575"/>
      <c r="G30" s="778">
        <f>SUM(G19:G27)</f>
        <v>0</v>
      </c>
      <c r="H30" s="575"/>
    </row>
    <row r="31" spans="1:8" s="1" customFormat="1" ht="12">
      <c r="A31" s="575"/>
      <c r="B31" s="576"/>
      <c r="C31" s="575"/>
      <c r="D31" s="575"/>
      <c r="E31" s="575"/>
      <c r="F31" s="575"/>
      <c r="G31" s="778" t="s">
        <v>221</v>
      </c>
      <c r="H31" s="575"/>
    </row>
    <row r="32" spans="1:8" s="1" customFormat="1" ht="12">
      <c r="A32" s="575"/>
      <c r="B32" s="576"/>
      <c r="C32" s="575"/>
      <c r="D32" s="580" t="s">
        <v>746</v>
      </c>
      <c r="E32" s="575"/>
      <c r="F32" s="575"/>
      <c r="G32" s="778">
        <f>0.05*G30</f>
        <v>0</v>
      </c>
      <c r="H32" s="575"/>
    </row>
    <row r="33" spans="1:10" s="1" customFormat="1" ht="12">
      <c r="A33" s="575"/>
      <c r="B33" s="576"/>
      <c r="C33" s="575"/>
      <c r="D33" s="575"/>
      <c r="E33" s="575"/>
      <c r="F33" s="575"/>
      <c r="G33" s="780" t="s">
        <v>221</v>
      </c>
      <c r="H33" s="575"/>
      <c r="J33" s="1" t="s">
        <v>775</v>
      </c>
    </row>
    <row r="34" spans="1:8" s="1" customFormat="1" ht="12">
      <c r="A34" s="575"/>
      <c r="B34" s="576"/>
      <c r="C34" s="575"/>
      <c r="D34" s="575"/>
      <c r="E34" s="575"/>
      <c r="F34" s="575"/>
      <c r="G34" s="778" t="s">
        <v>221</v>
      </c>
      <c r="H34" s="575"/>
    </row>
    <row r="35" spans="1:8" s="1" customFormat="1" ht="12">
      <c r="A35" s="575"/>
      <c r="B35" s="576"/>
      <c r="C35" s="575"/>
      <c r="D35" s="580" t="s">
        <v>774</v>
      </c>
      <c r="E35" s="575"/>
      <c r="F35" s="575"/>
      <c r="G35" s="778">
        <f>SUM(G30:G34)</f>
        <v>0</v>
      </c>
      <c r="H35" s="575"/>
    </row>
    <row r="36" spans="1:8" s="1" customFormat="1" ht="12">
      <c r="A36" s="575"/>
      <c r="B36" s="576"/>
      <c r="C36" s="575"/>
      <c r="D36" s="575"/>
      <c r="E36" s="575"/>
      <c r="F36" s="575"/>
      <c r="G36" s="778" t="s">
        <v>221</v>
      </c>
      <c r="H36" s="575"/>
    </row>
    <row r="37" spans="1:8" s="1" customFormat="1" ht="12">
      <c r="A37" s="575"/>
      <c r="B37" s="576"/>
      <c r="C37" s="575"/>
      <c r="D37" s="580" t="s">
        <v>747</v>
      </c>
      <c r="E37" s="575"/>
      <c r="F37" s="575"/>
      <c r="G37" s="773">
        <f>0.18*G35</f>
        <v>0</v>
      </c>
      <c r="H37" s="575"/>
    </row>
    <row r="38" spans="1:8" s="1" customFormat="1" ht="12">
      <c r="A38" s="575"/>
      <c r="B38" s="576"/>
      <c r="C38" s="575"/>
      <c r="D38" s="580"/>
      <c r="E38" s="575"/>
      <c r="F38" s="575"/>
      <c r="G38" s="780" t="s">
        <v>221</v>
      </c>
      <c r="H38" s="575"/>
    </row>
    <row r="39" spans="1:8" s="1" customFormat="1" ht="12">
      <c r="A39" s="575"/>
      <c r="B39" s="576"/>
      <c r="C39" s="575"/>
      <c r="D39" s="575"/>
      <c r="E39" s="575"/>
      <c r="F39" s="575"/>
      <c r="G39" s="773"/>
      <c r="H39" s="575"/>
    </row>
    <row r="40" spans="1:8" s="1" customFormat="1" ht="12.75" thickBot="1">
      <c r="A40" s="575"/>
      <c r="B40" s="576"/>
      <c r="C40" s="575"/>
      <c r="D40" s="580" t="s">
        <v>191</v>
      </c>
      <c r="E40" s="575"/>
      <c r="F40" s="580" t="s">
        <v>208</v>
      </c>
      <c r="G40" s="781">
        <f>SUM(G35:G39)</f>
        <v>0</v>
      </c>
      <c r="H40" s="575"/>
    </row>
    <row r="41" spans="1:8" s="1" customFormat="1" ht="12.75" thickTop="1">
      <c r="A41" s="575"/>
      <c r="B41" s="576"/>
      <c r="C41" s="575"/>
      <c r="D41" s="575"/>
      <c r="E41" s="575"/>
      <c r="F41" s="575"/>
      <c r="G41" s="815" t="s">
        <v>221</v>
      </c>
      <c r="H41" s="575"/>
    </row>
    <row r="42" spans="1:8" s="1" customFormat="1" ht="12">
      <c r="A42" s="575"/>
      <c r="B42" s="576"/>
      <c r="C42" s="575"/>
      <c r="D42" s="575"/>
      <c r="E42" s="575"/>
      <c r="F42" s="575"/>
      <c r="G42" s="815" t="s">
        <v>221</v>
      </c>
      <c r="H42" s="575"/>
    </row>
    <row r="43" spans="1:8" s="1" customFormat="1" ht="12">
      <c r="A43" s="575"/>
      <c r="B43" s="576"/>
      <c r="C43" s="575"/>
      <c r="D43" s="575"/>
      <c r="E43" s="575"/>
      <c r="F43" s="575"/>
      <c r="G43" s="775"/>
      <c r="H43" s="575"/>
    </row>
    <row r="44" spans="1:8" s="1" customFormat="1" ht="12">
      <c r="A44" s="575"/>
      <c r="B44" s="576"/>
      <c r="C44" s="575"/>
      <c r="D44" s="575"/>
      <c r="E44" s="575"/>
      <c r="F44" s="575"/>
      <c r="G44" s="775"/>
      <c r="H44" s="575"/>
    </row>
    <row r="45" spans="1:8" s="1" customFormat="1" ht="12">
      <c r="A45" s="575"/>
      <c r="B45" s="576"/>
      <c r="C45" s="575"/>
      <c r="D45" s="575"/>
      <c r="E45" s="575"/>
      <c r="F45" s="575"/>
      <c r="G45" s="775"/>
      <c r="H45" s="575"/>
    </row>
    <row r="46" spans="1:8" s="1" customFormat="1" ht="12">
      <c r="A46" s="575"/>
      <c r="B46" s="576"/>
      <c r="C46" s="575"/>
      <c r="D46" s="575"/>
      <c r="E46" s="575"/>
      <c r="F46" s="575"/>
      <c r="G46" s="575"/>
      <c r="H46" s="575"/>
    </row>
    <row r="47" spans="1:8" s="1" customFormat="1" ht="12">
      <c r="A47" s="575"/>
      <c r="B47" s="576"/>
      <c r="C47" s="575"/>
      <c r="D47" s="575"/>
      <c r="E47" s="575"/>
      <c r="F47" s="575"/>
      <c r="G47" s="575"/>
      <c r="H47" s="575"/>
    </row>
    <row r="48" spans="1:8" s="1" customFormat="1" ht="12">
      <c r="A48" s="575"/>
      <c r="B48" s="576"/>
      <c r="C48" s="575"/>
      <c r="D48" s="575"/>
      <c r="E48" s="575"/>
      <c r="F48" s="575"/>
      <c r="G48" s="575" t="s">
        <v>626</v>
      </c>
      <c r="H48" s="575"/>
    </row>
    <row r="49" spans="1:8" s="1" customFormat="1" ht="12">
      <c r="A49" s="575"/>
      <c r="B49" s="576"/>
      <c r="C49" s="575"/>
      <c r="D49" s="575"/>
      <c r="E49" s="575"/>
      <c r="F49" s="575"/>
      <c r="G49" s="581"/>
      <c r="H49" s="575"/>
    </row>
    <row r="50" spans="1:8" s="1" customFormat="1" ht="12">
      <c r="A50" s="575"/>
      <c r="B50" s="576"/>
      <c r="C50" s="575"/>
      <c r="D50" s="575"/>
      <c r="E50" s="575"/>
      <c r="F50" s="575"/>
      <c r="G50" s="575"/>
      <c r="H50" s="575"/>
    </row>
    <row r="51" spans="1:8" s="1" customFormat="1" ht="12">
      <c r="A51" s="575"/>
      <c r="B51" s="576"/>
      <c r="C51" s="575"/>
      <c r="D51" s="575"/>
      <c r="E51" s="575"/>
      <c r="F51" s="575"/>
      <c r="G51" s="575"/>
      <c r="H51" s="575"/>
    </row>
    <row r="52" spans="1:8" s="1" customFormat="1" ht="12">
      <c r="A52" s="575"/>
      <c r="B52" s="576"/>
      <c r="C52" s="575"/>
      <c r="D52" s="575"/>
      <c r="E52" s="575"/>
      <c r="F52" s="575"/>
      <c r="G52" s="575"/>
      <c r="H52" s="575"/>
    </row>
    <row r="53" spans="1:8" s="1" customFormat="1" ht="12">
      <c r="A53" s="575"/>
      <c r="B53" s="576"/>
      <c r="C53" s="575"/>
      <c r="D53" s="575"/>
      <c r="E53" s="575"/>
      <c r="F53" s="575"/>
      <c r="G53" s="575"/>
      <c r="H53" s="575"/>
    </row>
    <row r="54" spans="1:8" s="1" customFormat="1" ht="12">
      <c r="A54" s="575"/>
      <c r="B54" s="576"/>
      <c r="C54" s="575"/>
      <c r="D54" s="575"/>
      <c r="E54" s="575"/>
      <c r="F54" s="575"/>
      <c r="G54" s="575"/>
      <c r="H54" s="575"/>
    </row>
    <row r="55" spans="1:8" s="1" customFormat="1" ht="12">
      <c r="A55" s="575"/>
      <c r="B55" s="576"/>
      <c r="C55" s="575"/>
      <c r="D55" s="575"/>
      <c r="E55" s="575"/>
      <c r="F55" s="575"/>
      <c r="G55" s="575"/>
      <c r="H55" s="575"/>
    </row>
    <row r="56" spans="1:8" s="1" customFormat="1" ht="12">
      <c r="A56" s="575"/>
      <c r="B56" s="576"/>
      <c r="C56" s="575"/>
      <c r="D56" s="575"/>
      <c r="E56" s="575"/>
      <c r="F56" s="575"/>
      <c r="G56" s="575"/>
      <c r="H56" s="575"/>
    </row>
    <row r="57" spans="1:8" s="1" customFormat="1" ht="12">
      <c r="A57" s="575"/>
      <c r="B57" s="576"/>
      <c r="C57" s="575"/>
      <c r="D57" s="575"/>
      <c r="E57" s="575"/>
      <c r="F57" s="575"/>
      <c r="G57" s="575"/>
      <c r="H57" s="575"/>
    </row>
    <row r="58" spans="1:8" s="1" customFormat="1" ht="12">
      <c r="A58" s="575"/>
      <c r="B58" s="576"/>
      <c r="C58" s="575"/>
      <c r="D58" s="575"/>
      <c r="E58" s="575"/>
      <c r="F58" s="575"/>
      <c r="G58" s="575"/>
      <c r="H58" s="575"/>
    </row>
    <row r="59" spans="1:8" s="1" customFormat="1" ht="12">
      <c r="A59" s="575"/>
      <c r="B59" s="576"/>
      <c r="C59" s="575"/>
      <c r="D59" s="575"/>
      <c r="E59" s="575"/>
      <c r="F59" s="575"/>
      <c r="G59" s="575"/>
      <c r="H59" s="575"/>
    </row>
    <row r="60" s="1" customFormat="1" ht="12">
      <c r="B60" s="333"/>
    </row>
    <row r="61" s="1" customFormat="1" ht="12">
      <c r="B61" s="333"/>
    </row>
    <row r="62" s="1" customFormat="1" ht="12">
      <c r="B62" s="333"/>
    </row>
    <row r="63" s="1" customFormat="1" ht="12">
      <c r="B63" s="333"/>
    </row>
    <row r="64" s="1" customFormat="1" ht="12">
      <c r="B64" s="333"/>
    </row>
    <row r="65" s="1" customFormat="1" ht="12">
      <c r="B65" s="333"/>
    </row>
    <row r="66" s="1" customFormat="1" ht="12">
      <c r="B66" s="333"/>
    </row>
    <row r="67" s="1" customFormat="1" ht="12">
      <c r="B67" s="333"/>
    </row>
    <row r="68" s="1" customFormat="1" ht="12">
      <c r="B68" s="333"/>
    </row>
    <row r="69" s="1" customFormat="1" ht="12">
      <c r="B69" s="333"/>
    </row>
    <row r="70" s="1" customFormat="1" ht="12">
      <c r="B70" s="333"/>
    </row>
    <row r="71" s="1" customFormat="1" ht="12">
      <c r="B71" s="333"/>
    </row>
    <row r="72" s="1" customFormat="1" ht="12">
      <c r="B72" s="333"/>
    </row>
    <row r="73" s="1" customFormat="1" ht="12">
      <c r="B73" s="333"/>
    </row>
    <row r="74" s="1" customFormat="1" ht="12">
      <c r="B74" s="333"/>
    </row>
    <row r="75" s="1" customFormat="1" ht="12">
      <c r="B75" s="333"/>
    </row>
    <row r="76" s="1" customFormat="1" ht="12">
      <c r="B76" s="333"/>
    </row>
    <row r="77" s="1" customFormat="1" ht="12">
      <c r="B77" s="333"/>
    </row>
    <row r="78" s="1" customFormat="1" ht="12">
      <c r="B78" s="333"/>
    </row>
    <row r="79" s="1" customFormat="1" ht="12">
      <c r="B79" s="333"/>
    </row>
    <row r="80" s="1" customFormat="1" ht="12">
      <c r="B80" s="333"/>
    </row>
    <row r="81" s="1" customFormat="1" ht="12">
      <c r="B81" s="333"/>
    </row>
    <row r="82" s="1" customFormat="1" ht="12">
      <c r="B82" s="333"/>
    </row>
    <row r="83" s="1" customFormat="1" ht="12">
      <c r="B83" s="333"/>
    </row>
    <row r="84" s="1" customFormat="1" ht="12">
      <c r="B84" s="333"/>
    </row>
    <row r="85" s="1" customFormat="1" ht="12">
      <c r="B85" s="333"/>
    </row>
    <row r="86" s="1" customFormat="1" ht="12">
      <c r="B86" s="333"/>
    </row>
    <row r="87" s="1" customFormat="1" ht="12">
      <c r="B87" s="333"/>
    </row>
    <row r="88" s="1" customFormat="1" ht="12">
      <c r="B88" s="333"/>
    </row>
    <row r="89" s="1" customFormat="1" ht="12">
      <c r="B89" s="333"/>
    </row>
    <row r="90" s="1" customFormat="1" ht="12">
      <c r="B90" s="333"/>
    </row>
    <row r="91" s="1" customFormat="1" ht="12">
      <c r="B91" s="333"/>
    </row>
    <row r="92" s="1" customFormat="1" ht="12">
      <c r="B92" s="333"/>
    </row>
    <row r="93" s="1" customFormat="1" ht="12">
      <c r="B93" s="333"/>
    </row>
    <row r="94" s="1" customFormat="1" ht="12">
      <c r="B94" s="333"/>
    </row>
    <row r="95" s="1" customFormat="1" ht="12">
      <c r="B95" s="333"/>
    </row>
    <row r="96" s="1" customFormat="1" ht="12">
      <c r="B96" s="333"/>
    </row>
    <row r="97" s="1" customFormat="1" ht="12">
      <c r="B97" s="333"/>
    </row>
    <row r="98" s="1" customFormat="1" ht="12">
      <c r="B98" s="333"/>
    </row>
    <row r="99" s="1" customFormat="1" ht="12">
      <c r="B99" s="333"/>
    </row>
    <row r="100" s="1" customFormat="1" ht="12">
      <c r="B100" s="333"/>
    </row>
    <row r="101" s="1" customFormat="1" ht="12">
      <c r="B101" s="333"/>
    </row>
    <row r="102" s="1" customFormat="1" ht="12">
      <c r="B102" s="333"/>
    </row>
    <row r="103" s="1" customFormat="1" ht="12">
      <c r="B103" s="333"/>
    </row>
    <row r="104" s="1" customFormat="1" ht="12">
      <c r="B104" s="333"/>
    </row>
    <row r="105" s="1" customFormat="1" ht="12">
      <c r="B105" s="333"/>
    </row>
    <row r="106" s="1" customFormat="1" ht="12">
      <c r="B106" s="333"/>
    </row>
    <row r="107" s="1" customFormat="1" ht="12">
      <c r="B107" s="333"/>
    </row>
    <row r="108" s="1" customFormat="1" ht="12">
      <c r="B108" s="333"/>
    </row>
    <row r="109" s="1" customFormat="1" ht="12">
      <c r="B109" s="333"/>
    </row>
    <row r="110" s="1" customFormat="1" ht="12">
      <c r="B110" s="333"/>
    </row>
    <row r="111" s="1" customFormat="1" ht="12">
      <c r="B111" s="333"/>
    </row>
    <row r="112" s="1" customFormat="1" ht="12">
      <c r="B112" s="333"/>
    </row>
    <row r="113" s="1" customFormat="1" ht="12">
      <c r="B113" s="333"/>
    </row>
    <row r="114" s="1" customFormat="1" ht="12">
      <c r="B114" s="333"/>
    </row>
    <row r="115" s="1" customFormat="1" ht="12">
      <c r="B115" s="333"/>
    </row>
    <row r="116" s="1" customFormat="1" ht="12">
      <c r="B116" s="333"/>
    </row>
    <row r="117" s="1" customFormat="1" ht="12">
      <c r="B117" s="333"/>
    </row>
    <row r="118" s="1" customFormat="1" ht="12">
      <c r="B118" s="333"/>
    </row>
    <row r="119" s="1" customFormat="1" ht="12">
      <c r="B119" s="333"/>
    </row>
    <row r="120" s="1" customFormat="1" ht="12">
      <c r="B120" s="333"/>
    </row>
    <row r="121" s="1" customFormat="1" ht="12">
      <c r="B121" s="333"/>
    </row>
    <row r="122" s="1" customFormat="1" ht="12">
      <c r="B122" s="333"/>
    </row>
    <row r="123" s="1" customFormat="1" ht="12">
      <c r="B123" s="333"/>
    </row>
    <row r="124" s="1" customFormat="1" ht="12">
      <c r="B124" s="333"/>
    </row>
    <row r="125" s="1" customFormat="1" ht="12">
      <c r="B125" s="333"/>
    </row>
    <row r="126" s="1" customFormat="1" ht="12">
      <c r="B126" s="333"/>
    </row>
    <row r="127" s="1" customFormat="1" ht="12">
      <c r="B127" s="333"/>
    </row>
    <row r="128" s="1" customFormat="1" ht="12">
      <c r="B128" s="333"/>
    </row>
    <row r="129" s="1" customFormat="1" ht="12">
      <c r="B129" s="333"/>
    </row>
    <row r="130" s="1" customFormat="1" ht="12">
      <c r="B130" s="333"/>
    </row>
    <row r="131" s="1" customFormat="1" ht="12">
      <c r="B131" s="333"/>
    </row>
    <row r="132" s="1" customFormat="1" ht="12">
      <c r="B132" s="333"/>
    </row>
    <row r="133" s="1" customFormat="1" ht="12">
      <c r="B133" s="333"/>
    </row>
    <row r="134" s="1" customFormat="1" ht="12">
      <c r="B134" s="333"/>
    </row>
    <row r="135" s="1" customFormat="1" ht="12">
      <c r="B135" s="333"/>
    </row>
    <row r="136" s="1" customFormat="1" ht="12">
      <c r="B136" s="333"/>
    </row>
    <row r="137" s="1" customFormat="1" ht="12">
      <c r="B137" s="333"/>
    </row>
    <row r="138" s="1" customFormat="1" ht="12">
      <c r="B138" s="333"/>
    </row>
    <row r="139" s="1" customFormat="1" ht="12">
      <c r="B139" s="333"/>
    </row>
    <row r="140" s="1" customFormat="1" ht="12">
      <c r="B140" s="333"/>
    </row>
    <row r="141" s="1" customFormat="1" ht="12">
      <c r="B141" s="333"/>
    </row>
    <row r="142" s="1" customFormat="1" ht="12">
      <c r="B142" s="333"/>
    </row>
    <row r="143" s="1" customFormat="1" ht="12">
      <c r="B143" s="333"/>
    </row>
    <row r="144" s="1" customFormat="1" ht="12">
      <c r="B144" s="333"/>
    </row>
    <row r="145" s="1" customFormat="1" ht="12">
      <c r="B145" s="333"/>
    </row>
    <row r="146" s="1" customFormat="1" ht="12">
      <c r="B146" s="333"/>
    </row>
    <row r="147" s="1" customFormat="1" ht="12">
      <c r="B147" s="333"/>
    </row>
    <row r="148" s="1" customFormat="1" ht="12">
      <c r="B148" s="333"/>
    </row>
    <row r="149" s="1" customFormat="1" ht="12">
      <c r="B149" s="333"/>
    </row>
    <row r="150" s="1" customFormat="1" ht="12">
      <c r="B150" s="333"/>
    </row>
    <row r="151" s="1" customFormat="1" ht="12">
      <c r="B151" s="333"/>
    </row>
    <row r="152" s="1" customFormat="1" ht="12">
      <c r="B152" s="333"/>
    </row>
    <row r="153" s="1" customFormat="1" ht="12">
      <c r="B153" s="333"/>
    </row>
    <row r="154" s="1" customFormat="1" ht="12">
      <c r="B154" s="333"/>
    </row>
    <row r="155" s="1" customFormat="1" ht="12">
      <c r="B155" s="333"/>
    </row>
    <row r="156" s="1" customFormat="1" ht="12">
      <c r="B156" s="333"/>
    </row>
    <row r="157" s="1" customFormat="1" ht="12">
      <c r="B157" s="333"/>
    </row>
    <row r="158" s="1" customFormat="1" ht="12">
      <c r="B158" s="333"/>
    </row>
    <row r="159" s="1" customFormat="1" ht="12">
      <c r="B159" s="333"/>
    </row>
    <row r="160" s="1" customFormat="1" ht="12">
      <c r="B160" s="333"/>
    </row>
    <row r="161" s="1" customFormat="1" ht="12">
      <c r="B161" s="333"/>
    </row>
    <row r="162" s="1" customFormat="1" ht="12">
      <c r="B162" s="333"/>
    </row>
    <row r="163" s="1" customFormat="1" ht="12">
      <c r="B163" s="333"/>
    </row>
    <row r="164" s="1" customFormat="1" ht="12">
      <c r="B164" s="333"/>
    </row>
    <row r="165" s="1" customFormat="1" ht="12">
      <c r="B165" s="333"/>
    </row>
    <row r="166" s="1" customFormat="1" ht="12">
      <c r="B166" s="333"/>
    </row>
    <row r="167" s="1" customFormat="1" ht="12">
      <c r="B167" s="333"/>
    </row>
    <row r="168" s="1" customFormat="1" ht="12">
      <c r="B168" s="333"/>
    </row>
    <row r="169" s="1" customFormat="1" ht="12">
      <c r="B169" s="333"/>
    </row>
    <row r="170" s="1" customFormat="1" ht="12">
      <c r="B170" s="333"/>
    </row>
    <row r="171" s="1" customFormat="1" ht="12">
      <c r="B171" s="333"/>
    </row>
    <row r="172" s="1" customFormat="1" ht="12">
      <c r="B172" s="333"/>
    </row>
    <row r="173" s="1" customFormat="1" ht="12">
      <c r="B173" s="333"/>
    </row>
    <row r="174" s="1" customFormat="1" ht="12">
      <c r="B174" s="333"/>
    </row>
    <row r="175" s="1" customFormat="1" ht="12">
      <c r="B175" s="333"/>
    </row>
    <row r="176" s="1" customFormat="1" ht="12">
      <c r="B176" s="333"/>
    </row>
    <row r="177" s="1" customFormat="1" ht="12">
      <c r="B177" s="333"/>
    </row>
    <row r="178" s="1" customFormat="1" ht="12">
      <c r="B178" s="333"/>
    </row>
    <row r="179" s="1" customFormat="1" ht="12">
      <c r="B179" s="333"/>
    </row>
    <row r="180" s="1" customFormat="1" ht="12">
      <c r="B180" s="333"/>
    </row>
    <row r="181" s="1" customFormat="1" ht="12">
      <c r="B181" s="333"/>
    </row>
    <row r="182" s="1" customFormat="1" ht="12">
      <c r="B182" s="333"/>
    </row>
    <row r="183" s="1" customFormat="1" ht="12">
      <c r="B183" s="333"/>
    </row>
    <row r="184" s="1" customFormat="1" ht="12">
      <c r="B184" s="333"/>
    </row>
    <row r="185" s="1" customFormat="1" ht="12">
      <c r="B185" s="333"/>
    </row>
    <row r="186" s="1" customFormat="1" ht="12">
      <c r="B186" s="333"/>
    </row>
    <row r="187" s="1" customFormat="1" ht="12">
      <c r="B187" s="333"/>
    </row>
    <row r="188" s="1" customFormat="1" ht="12">
      <c r="B188" s="333"/>
    </row>
    <row r="189" s="1" customFormat="1" ht="12">
      <c r="B189" s="333"/>
    </row>
    <row r="190" s="1" customFormat="1" ht="12">
      <c r="B190" s="333"/>
    </row>
    <row r="191" s="1" customFormat="1" ht="12">
      <c r="B191" s="333"/>
    </row>
    <row r="192" s="1" customFormat="1" ht="12">
      <c r="B192" s="333"/>
    </row>
    <row r="193" s="1" customFormat="1" ht="12">
      <c r="B193" s="333"/>
    </row>
    <row r="194" s="1" customFormat="1" ht="12">
      <c r="B194" s="333"/>
    </row>
    <row r="195" s="1" customFormat="1" ht="12">
      <c r="B195" s="333"/>
    </row>
    <row r="196" s="1" customFormat="1" ht="12">
      <c r="B196" s="333"/>
    </row>
    <row r="197" s="1" customFormat="1" ht="12">
      <c r="B197" s="333"/>
    </row>
    <row r="198" s="1" customFormat="1" ht="12">
      <c r="B198" s="333"/>
    </row>
    <row r="199" s="1" customFormat="1" ht="12">
      <c r="B199" s="333"/>
    </row>
    <row r="200" s="1" customFormat="1" ht="12">
      <c r="B200" s="333"/>
    </row>
    <row r="201" s="1" customFormat="1" ht="12">
      <c r="B201" s="333"/>
    </row>
    <row r="202" s="1" customFormat="1" ht="12">
      <c r="B202" s="333"/>
    </row>
    <row r="203" s="1" customFormat="1" ht="12">
      <c r="B203" s="333"/>
    </row>
    <row r="204" s="1" customFormat="1" ht="12">
      <c r="B204" s="333"/>
    </row>
    <row r="205" s="1" customFormat="1" ht="12">
      <c r="B205" s="333"/>
    </row>
    <row r="206" s="1" customFormat="1" ht="12">
      <c r="B206" s="333"/>
    </row>
    <row r="207" s="1" customFormat="1" ht="12">
      <c r="B207" s="333"/>
    </row>
    <row r="208" s="1" customFormat="1" ht="12">
      <c r="B208" s="333"/>
    </row>
    <row r="209" s="1" customFormat="1" ht="12">
      <c r="B209" s="333"/>
    </row>
    <row r="210" s="1" customFormat="1" ht="12">
      <c r="B210" s="333"/>
    </row>
    <row r="211" s="1" customFormat="1" ht="12">
      <c r="B211" s="333"/>
    </row>
    <row r="212" s="1" customFormat="1" ht="12">
      <c r="B212" s="333"/>
    </row>
    <row r="213" s="1" customFormat="1" ht="12">
      <c r="B213" s="333"/>
    </row>
    <row r="214" s="1" customFormat="1" ht="12">
      <c r="B214" s="333"/>
    </row>
    <row r="215" s="1" customFormat="1" ht="12">
      <c r="B215" s="333"/>
    </row>
    <row r="216" s="1" customFormat="1" ht="12">
      <c r="B216" s="333"/>
    </row>
    <row r="217" s="1" customFormat="1" ht="12">
      <c r="B217" s="333"/>
    </row>
    <row r="218" s="1" customFormat="1" ht="12">
      <c r="B218" s="333"/>
    </row>
    <row r="219" s="1" customFormat="1" ht="12">
      <c r="B219" s="333"/>
    </row>
    <row r="220" s="1" customFormat="1" ht="12">
      <c r="B220" s="333"/>
    </row>
    <row r="221" s="1" customFormat="1" ht="12">
      <c r="B221" s="333"/>
    </row>
    <row r="222" s="1" customFormat="1" ht="12">
      <c r="B222" s="333"/>
    </row>
    <row r="223" s="1" customFormat="1" ht="12">
      <c r="B223" s="333"/>
    </row>
    <row r="224" s="1" customFormat="1" ht="12">
      <c r="B224" s="333"/>
    </row>
    <row r="225" s="1" customFormat="1" ht="12">
      <c r="B225" s="333"/>
    </row>
    <row r="226" s="1" customFormat="1" ht="12">
      <c r="B226" s="333"/>
    </row>
    <row r="227" s="1" customFormat="1" ht="12">
      <c r="B227" s="333"/>
    </row>
    <row r="228" s="1" customFormat="1" ht="12">
      <c r="B228" s="333"/>
    </row>
    <row r="229" s="1" customFormat="1" ht="12">
      <c r="B229" s="333"/>
    </row>
    <row r="230" s="1" customFormat="1" ht="12">
      <c r="B230" s="333"/>
    </row>
    <row r="231" s="1" customFormat="1" ht="12">
      <c r="B231" s="333"/>
    </row>
    <row r="232" s="1" customFormat="1" ht="12">
      <c r="B232" s="333"/>
    </row>
    <row r="233" s="1" customFormat="1" ht="12">
      <c r="B233" s="333"/>
    </row>
    <row r="234" s="1" customFormat="1" ht="12">
      <c r="B234" s="333"/>
    </row>
    <row r="235" s="1" customFormat="1" ht="12">
      <c r="B235" s="333"/>
    </row>
    <row r="236" s="1" customFormat="1" ht="12">
      <c r="B236" s="333"/>
    </row>
    <row r="237" s="1" customFormat="1" ht="12">
      <c r="B237" s="333"/>
    </row>
    <row r="238" s="1" customFormat="1" ht="12">
      <c r="B238" s="333"/>
    </row>
    <row r="239" s="1" customFormat="1" ht="12">
      <c r="B239" s="333"/>
    </row>
    <row r="240" s="1" customFormat="1" ht="12">
      <c r="B240" s="333"/>
    </row>
    <row r="241" s="1" customFormat="1" ht="12">
      <c r="B241" s="333"/>
    </row>
    <row r="242" s="1" customFormat="1" ht="12">
      <c r="B242" s="333"/>
    </row>
    <row r="243" s="1" customFormat="1" ht="12">
      <c r="B243" s="333"/>
    </row>
    <row r="244" s="1" customFormat="1" ht="12">
      <c r="B244" s="333"/>
    </row>
    <row r="245" s="1" customFormat="1" ht="12">
      <c r="B245" s="333"/>
    </row>
    <row r="246" s="1" customFormat="1" ht="12">
      <c r="B246" s="333"/>
    </row>
    <row r="247" s="1" customFormat="1" ht="12">
      <c r="B247" s="333"/>
    </row>
    <row r="248" s="1" customFormat="1" ht="12">
      <c r="B248" s="333"/>
    </row>
    <row r="249" s="1" customFormat="1" ht="12">
      <c r="B249" s="333"/>
    </row>
    <row r="250" s="1" customFormat="1" ht="12">
      <c r="B250" s="333"/>
    </row>
    <row r="251" s="1" customFormat="1" ht="12">
      <c r="B251" s="333"/>
    </row>
    <row r="252" s="1" customFormat="1" ht="12">
      <c r="B252" s="333"/>
    </row>
    <row r="253" s="1" customFormat="1" ht="12">
      <c r="B253" s="333"/>
    </row>
    <row r="254" s="1" customFormat="1" ht="12">
      <c r="B254" s="333"/>
    </row>
    <row r="255" s="1" customFormat="1" ht="12">
      <c r="B255" s="333"/>
    </row>
    <row r="256" s="1" customFormat="1" ht="12">
      <c r="B256" s="333"/>
    </row>
    <row r="257" s="1" customFormat="1" ht="12">
      <c r="B257" s="333"/>
    </row>
    <row r="258" s="1" customFormat="1" ht="12">
      <c r="B258" s="333"/>
    </row>
    <row r="259" s="1" customFormat="1" ht="12">
      <c r="B259" s="333"/>
    </row>
    <row r="260" s="1" customFormat="1" ht="12">
      <c r="B260" s="333"/>
    </row>
    <row r="261" s="1" customFormat="1" ht="12">
      <c r="B261" s="333"/>
    </row>
    <row r="262" s="1" customFormat="1" ht="12">
      <c r="B262" s="333"/>
    </row>
    <row r="263" s="1" customFormat="1" ht="12">
      <c r="B263" s="333"/>
    </row>
    <row r="264" s="1" customFormat="1" ht="12">
      <c r="B264" s="333"/>
    </row>
    <row r="265" s="1" customFormat="1" ht="12">
      <c r="B265" s="333"/>
    </row>
    <row r="266" s="1" customFormat="1" ht="12">
      <c r="B266" s="333"/>
    </row>
    <row r="267" s="1" customFormat="1" ht="12">
      <c r="B267" s="333"/>
    </row>
    <row r="268" s="1" customFormat="1" ht="12">
      <c r="B268" s="333"/>
    </row>
    <row r="269" s="1" customFormat="1" ht="12">
      <c r="B269" s="333"/>
    </row>
    <row r="270" s="1" customFormat="1" ht="12">
      <c r="B270" s="333"/>
    </row>
    <row r="271" s="1" customFormat="1" ht="12">
      <c r="B271" s="333"/>
    </row>
    <row r="272" s="1" customFormat="1" ht="12">
      <c r="B272" s="333"/>
    </row>
    <row r="273" s="1" customFormat="1" ht="12">
      <c r="B273" s="333"/>
    </row>
    <row r="274" s="1" customFormat="1" ht="12">
      <c r="B274" s="333"/>
    </row>
    <row r="275" s="1" customFormat="1" ht="12">
      <c r="B275" s="333"/>
    </row>
    <row r="276" s="1" customFormat="1" ht="12">
      <c r="B276" s="333"/>
    </row>
    <row r="277" s="1" customFormat="1" ht="12">
      <c r="B277" s="333"/>
    </row>
    <row r="278" s="1" customFormat="1" ht="12">
      <c r="B278" s="333"/>
    </row>
    <row r="279" s="1" customFormat="1" ht="12">
      <c r="B279" s="333"/>
    </row>
    <row r="280" s="1" customFormat="1" ht="12">
      <c r="B280" s="333"/>
    </row>
    <row r="281" s="1" customFormat="1" ht="12">
      <c r="B281" s="333"/>
    </row>
    <row r="282" s="1" customFormat="1" ht="12">
      <c r="B282" s="333"/>
    </row>
    <row r="283" s="1" customFormat="1" ht="12">
      <c r="B283" s="333"/>
    </row>
    <row r="284" s="1" customFormat="1" ht="12">
      <c r="B284" s="333"/>
    </row>
    <row r="285" s="1" customFormat="1" ht="12">
      <c r="B285" s="333"/>
    </row>
    <row r="286" s="1" customFormat="1" ht="12">
      <c r="B286" s="333"/>
    </row>
    <row r="287" s="1" customFormat="1" ht="12">
      <c r="B287" s="333"/>
    </row>
    <row r="288" s="1" customFormat="1" ht="12">
      <c r="B288" s="333"/>
    </row>
    <row r="289" s="1" customFormat="1" ht="12">
      <c r="B289" s="333"/>
    </row>
  </sheetData>
  <sheetProtection/>
  <mergeCells count="3">
    <mergeCell ref="C3:F3"/>
    <mergeCell ref="C2:F2"/>
    <mergeCell ref="C5:F5"/>
  </mergeCells>
  <printOptions/>
  <pageMargins left="0.7" right="0.7" top="0.75" bottom="0.75" header="0.3" footer="0.3"/>
  <pageSetup horizontalDpi="600" verticalDpi="600" orientation="portrait" scale="91"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SUBCOUNTY MATERNITY WARD</dc:title>
  <dc:subject/>
  <dc:creator>BIKANDEMA &amp; PARTNERS</dc:creator>
  <cp:keywords/>
  <dc:description/>
  <cp:lastModifiedBy>John Kalonde</cp:lastModifiedBy>
  <cp:lastPrinted>2019-01-30T15:34:40Z</cp:lastPrinted>
  <dcterms:created xsi:type="dcterms:W3CDTF">2001-04-13T11:59:55Z</dcterms:created>
  <dcterms:modified xsi:type="dcterms:W3CDTF">2020-07-15T11:34:10Z</dcterms:modified>
  <cp:category/>
  <cp:version/>
  <cp:contentType/>
  <cp:contentStatus/>
</cp:coreProperties>
</file>